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comments6.xml" ContentType="application/vnd.openxmlformats-officedocument.spreadsheetml.comments+xml"/>
  <Override PartName="/xl/threadedComments/threadedComment6.xml" ContentType="application/vnd.ms-excel.threadedcomments+xml"/>
  <Override PartName="/xl/comments7.xml" ContentType="application/vnd.openxmlformats-officedocument.spreadsheetml.comments+xml"/>
  <Override PartName="/xl/threadedComments/threadedComment7.xml" ContentType="application/vnd.ms-excel.threadedcomments+xml"/>
  <Override PartName="/xl/comments8.xml" ContentType="application/vnd.openxmlformats-officedocument.spreadsheetml.comments+xml"/>
  <Override PartName="/xl/threadedComments/threadedComment8.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20"/>
  <workbookPr defaultThemeVersion="202300"/>
  <mc:AlternateContent xmlns:mc="http://schemas.openxmlformats.org/markup-compatibility/2006">
    <mc:Choice Requires="x15">
      <x15ac:absPath xmlns:x15ac="http://schemas.microsoft.com/office/spreadsheetml/2010/11/ac" url="/Users/rob/Downloads/ODOT Budget/"/>
    </mc:Choice>
  </mc:AlternateContent>
  <xr:revisionPtr revIDLastSave="0" documentId="13_ncr:1_{D1B0B7C5-1C4C-AE48-96B5-CEEFC9F2BF8D}" xr6:coauthVersionLast="47" xr6:coauthVersionMax="47" xr10:uidLastSave="{00000000-0000-0000-0000-000000000000}"/>
  <bookViews>
    <workbookView xWindow="140" yWindow="860" windowWidth="27360" windowHeight="16520" xr2:uid="{3C2C130B-5E29-6E45-BCFE-7E123889068C}"/>
  </bookViews>
  <sheets>
    <sheet name="Sources &amp; Uses of Funds" sheetId="2" r:id="rId1"/>
    <sheet name="2013-2015" sheetId="5" r:id="rId2"/>
    <sheet name="2015-2017" sheetId="6" r:id="rId3"/>
    <sheet name="2017-2019" sheetId="7" r:id="rId4"/>
    <sheet name="2019-2021" sheetId="8" r:id="rId5"/>
    <sheet name="2021-2023" sheetId="9" r:id="rId6"/>
    <sheet name="2023-2025" sheetId="10" r:id="rId7"/>
    <sheet name="ARB 2025-2027" sheetId="11" r:id="rId8"/>
    <sheet name="Additional References" sheetId="3"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3" i="2" l="1"/>
  <c r="A33" i="2"/>
  <c r="H58" i="2"/>
  <c r="H57" i="2"/>
  <c r="H56" i="2"/>
  <c r="H55" i="2"/>
  <c r="H54" i="2"/>
  <c r="H52" i="2"/>
  <c r="H50" i="2"/>
  <c r="H49" i="2"/>
  <c r="H48" i="2"/>
  <c r="H47" i="2"/>
  <c r="H46" i="2"/>
  <c r="H45" i="2"/>
  <c r="H44" i="2"/>
  <c r="H42" i="2"/>
  <c r="H41" i="2"/>
  <c r="H40" i="2"/>
  <c r="H37" i="2"/>
  <c r="H36" i="2"/>
  <c r="H35" i="2"/>
  <c r="H34" i="2"/>
  <c r="H32" i="2"/>
  <c r="H31" i="2"/>
  <c r="H30" i="2"/>
  <c r="H29" i="2"/>
  <c r="H28" i="2"/>
  <c r="H27" i="2"/>
  <c r="H23" i="2"/>
  <c r="H22" i="2"/>
  <c r="H21" i="2"/>
  <c r="H20" i="2"/>
  <c r="H19" i="2"/>
  <c r="H18" i="2"/>
  <c r="H16" i="2"/>
  <c r="H15" i="2"/>
  <c r="H14" i="2"/>
  <c r="H13" i="2"/>
  <c r="H12" i="2"/>
  <c r="H11" i="2"/>
  <c r="H10" i="2"/>
  <c r="H9" i="2"/>
  <c r="H8" i="2"/>
  <c r="H7" i="2"/>
  <c r="H6" i="2"/>
  <c r="H5" i="2"/>
  <c r="H4" i="2"/>
  <c r="H3" i="2"/>
  <c r="G58" i="2"/>
  <c r="G57" i="2"/>
  <c r="G56" i="2"/>
  <c r="G55" i="2"/>
  <c r="G54" i="2"/>
  <c r="G52" i="2"/>
  <c r="G50" i="2"/>
  <c r="G49" i="2"/>
  <c r="G48" i="2"/>
  <c r="G47" i="2"/>
  <c r="G46" i="2"/>
  <c r="G45" i="2"/>
  <c r="G44" i="2"/>
  <c r="G42" i="2"/>
  <c r="G41" i="2"/>
  <c r="G40" i="2"/>
  <c r="G37" i="2"/>
  <c r="G36" i="2"/>
  <c r="G35" i="2"/>
  <c r="G34" i="2"/>
  <c r="G32" i="2"/>
  <c r="G31" i="2"/>
  <c r="G30" i="2"/>
  <c r="G29" i="2"/>
  <c r="G28" i="2"/>
  <c r="G27" i="2"/>
  <c r="G23" i="2"/>
  <c r="G22" i="2"/>
  <c r="G21" i="2"/>
  <c r="G20" i="2"/>
  <c r="G19" i="2"/>
  <c r="G18" i="2"/>
  <c r="G16" i="2"/>
  <c r="G15" i="2"/>
  <c r="G14" i="2"/>
  <c r="G13" i="2"/>
  <c r="G12" i="2"/>
  <c r="G11" i="2"/>
  <c r="G10" i="2"/>
  <c r="G9" i="2"/>
  <c r="G8" i="2"/>
  <c r="G7" i="2"/>
  <c r="G6" i="2"/>
  <c r="G5" i="2"/>
  <c r="G4" i="2"/>
  <c r="G3" i="2"/>
  <c r="B54" i="10"/>
  <c r="B53" i="10"/>
  <c r="B16" i="11"/>
  <c r="B57" i="11"/>
  <c r="B56" i="11"/>
  <c r="B55" i="11"/>
  <c r="B54" i="11"/>
  <c r="B53" i="11"/>
  <c r="B23" i="11"/>
  <c r="A25" i="2"/>
  <c r="A27" i="2"/>
  <c r="B27" i="2"/>
  <c r="C27" i="2"/>
  <c r="D27" i="2"/>
  <c r="E27" i="2"/>
  <c r="F27" i="2"/>
  <c r="A28" i="2"/>
  <c r="B28" i="2"/>
  <c r="C28" i="2"/>
  <c r="D28" i="2"/>
  <c r="E28" i="2"/>
  <c r="F28" i="2"/>
  <c r="A29" i="2"/>
  <c r="B29" i="2"/>
  <c r="C29" i="2"/>
  <c r="D29" i="2"/>
  <c r="E29" i="2"/>
  <c r="F29" i="2"/>
  <c r="A30" i="2"/>
  <c r="B30" i="2"/>
  <c r="C30" i="2"/>
  <c r="D30" i="2"/>
  <c r="E30" i="2"/>
  <c r="F30" i="2"/>
  <c r="A31" i="2"/>
  <c r="B31" i="2"/>
  <c r="C31" i="2"/>
  <c r="D31" i="2"/>
  <c r="E31" i="2"/>
  <c r="F31" i="2"/>
  <c r="A32" i="2"/>
  <c r="B32" i="2"/>
  <c r="C32" i="2"/>
  <c r="D32" i="2"/>
  <c r="E32" i="2"/>
  <c r="F32" i="2"/>
  <c r="A34" i="2"/>
  <c r="B34" i="2"/>
  <c r="C34" i="2"/>
  <c r="D34" i="2"/>
  <c r="E34" i="2"/>
  <c r="F34" i="2"/>
  <c r="A35" i="2"/>
  <c r="B35" i="2"/>
  <c r="C35" i="2"/>
  <c r="D35" i="2"/>
  <c r="E35" i="2"/>
  <c r="F35" i="2"/>
  <c r="A36" i="2"/>
  <c r="B36" i="2"/>
  <c r="C36" i="2"/>
  <c r="D36" i="2"/>
  <c r="E36" i="2"/>
  <c r="F36" i="2"/>
  <c r="A37" i="2"/>
  <c r="A38" i="2"/>
  <c r="B38" i="2"/>
  <c r="C38" i="2"/>
  <c r="D38" i="2"/>
  <c r="E38" i="2"/>
  <c r="F38" i="2"/>
  <c r="A39" i="2"/>
  <c r="B39" i="2"/>
  <c r="C39" i="2"/>
  <c r="D39" i="2"/>
  <c r="E39" i="2"/>
  <c r="F39" i="2"/>
  <c r="B40" i="2"/>
  <c r="C40" i="2"/>
  <c r="D40" i="2"/>
  <c r="E40" i="2"/>
  <c r="F40" i="2"/>
  <c r="A41" i="2"/>
  <c r="B41" i="2"/>
  <c r="C41" i="2"/>
  <c r="D41" i="2"/>
  <c r="E41" i="2"/>
  <c r="F41" i="2"/>
  <c r="B42" i="2"/>
  <c r="C42" i="2"/>
  <c r="D42" i="2"/>
  <c r="E42" i="2"/>
  <c r="F42" i="2"/>
  <c r="A43" i="2"/>
  <c r="F43" i="2"/>
  <c r="A44" i="2"/>
  <c r="F44" i="2"/>
  <c r="A45" i="2"/>
  <c r="B45" i="2"/>
  <c r="C45" i="2"/>
  <c r="D45" i="2"/>
  <c r="E45" i="2"/>
  <c r="F45" i="2"/>
  <c r="A46" i="2"/>
  <c r="B46" i="2"/>
  <c r="C46" i="2"/>
  <c r="D46" i="2"/>
  <c r="E46" i="2"/>
  <c r="F46" i="2"/>
  <c r="A47" i="2"/>
  <c r="B47" i="2"/>
  <c r="C47" i="2"/>
  <c r="D47" i="2"/>
  <c r="E47" i="2"/>
  <c r="F47" i="2"/>
  <c r="A48" i="2"/>
  <c r="B48" i="2"/>
  <c r="C48" i="2"/>
  <c r="D48" i="2"/>
  <c r="E48" i="2"/>
  <c r="F48" i="2"/>
  <c r="A49" i="2"/>
  <c r="B49" i="2"/>
  <c r="C49" i="2"/>
  <c r="D49" i="2"/>
  <c r="E49" i="2"/>
  <c r="F49" i="2"/>
  <c r="A50" i="2"/>
  <c r="B50" i="2"/>
  <c r="C50" i="2"/>
  <c r="D50" i="2"/>
  <c r="E50" i="2"/>
  <c r="F50" i="2"/>
  <c r="A52" i="2"/>
  <c r="B52" i="2"/>
  <c r="C52" i="2"/>
  <c r="D52" i="2"/>
  <c r="E52" i="2"/>
  <c r="F52" i="2"/>
  <c r="A54" i="2"/>
  <c r="B54" i="2"/>
  <c r="A55" i="2"/>
  <c r="C55" i="2"/>
  <c r="D55" i="2"/>
  <c r="E55" i="2"/>
  <c r="A56" i="2"/>
  <c r="C56" i="2"/>
  <c r="D56" i="2"/>
  <c r="E56" i="2"/>
  <c r="F56" i="2"/>
  <c r="A57" i="2"/>
  <c r="F57" i="2"/>
  <c r="A58" i="2"/>
  <c r="C58" i="2"/>
  <c r="D58" i="2"/>
  <c r="B53" i="5"/>
  <c r="B53" i="6"/>
  <c r="C54" i="2" s="1"/>
  <c r="B53" i="7"/>
  <c r="D54" i="2" s="1"/>
  <c r="B53" i="8"/>
  <c r="E54" i="2" s="1"/>
  <c r="B53" i="9"/>
  <c r="F54" i="2" s="1"/>
  <c r="F22" i="2"/>
  <c r="F21" i="2"/>
  <c r="E21" i="2"/>
  <c r="D21" i="2"/>
  <c r="C21" i="2"/>
  <c r="B21" i="2"/>
  <c r="F20" i="2"/>
  <c r="E20" i="2"/>
  <c r="D20" i="2"/>
  <c r="C20" i="2"/>
  <c r="B20" i="2"/>
  <c r="F19" i="2"/>
  <c r="E19" i="2"/>
  <c r="D19" i="2"/>
  <c r="C19" i="2"/>
  <c r="B19" i="2"/>
  <c r="F18" i="2"/>
  <c r="E18" i="2"/>
  <c r="D18" i="2"/>
  <c r="C18" i="2"/>
  <c r="B18" i="2"/>
  <c r="A23" i="2"/>
  <c r="A22" i="2"/>
  <c r="A21" i="2"/>
  <c r="A20" i="2"/>
  <c r="A19" i="2"/>
  <c r="A18" i="2"/>
  <c r="A16" i="2"/>
  <c r="A15" i="2"/>
  <c r="A14" i="2"/>
  <c r="A13" i="2"/>
  <c r="A12" i="2"/>
  <c r="A11" i="2"/>
  <c r="A10" i="2"/>
  <c r="A9" i="2"/>
  <c r="A8" i="2"/>
  <c r="A7" i="2"/>
  <c r="A6" i="2"/>
  <c r="A5" i="2"/>
  <c r="A4" i="2"/>
  <c r="A3" i="2"/>
  <c r="B57" i="10"/>
  <c r="B55" i="10"/>
  <c r="B56" i="10"/>
  <c r="B23" i="10"/>
  <c r="B16" i="10"/>
  <c r="B57" i="9"/>
  <c r="F58" i="2" s="1"/>
  <c r="B54" i="9"/>
  <c r="F55" i="2" s="1"/>
  <c r="B56" i="9"/>
  <c r="A25" i="9"/>
  <c r="B23" i="9"/>
  <c r="F23" i="2" s="1"/>
  <c r="B16" i="9"/>
  <c r="B57" i="8"/>
  <c r="E58" i="2" s="1"/>
  <c r="B55" i="8"/>
  <c r="B54" i="8"/>
  <c r="B56" i="8"/>
  <c r="E57" i="2" s="1"/>
  <c r="A25" i="8"/>
  <c r="B23" i="8"/>
  <c r="E23" i="2" s="1"/>
  <c r="B16" i="8"/>
  <c r="B57" i="7"/>
  <c r="B55" i="7"/>
  <c r="B54" i="7"/>
  <c r="B56" i="7"/>
  <c r="D57" i="2" s="1"/>
  <c r="A25" i="7"/>
  <c r="B23" i="7"/>
  <c r="D23" i="2" s="1"/>
  <c r="B16" i="7"/>
  <c r="B57" i="6"/>
  <c r="B55" i="6"/>
  <c r="B54" i="6"/>
  <c r="B56" i="6"/>
  <c r="C57" i="2" s="1"/>
  <c r="A25" i="6"/>
  <c r="B23" i="6"/>
  <c r="C23" i="2" s="1"/>
  <c r="B16" i="6"/>
  <c r="B16" i="5"/>
  <c r="B23" i="5"/>
  <c r="B23" i="2" s="1"/>
  <c r="A25" i="5"/>
  <c r="B56" i="5"/>
  <c r="B57" i="2" s="1"/>
  <c r="B54" i="5"/>
  <c r="B55" i="2" s="1"/>
  <c r="B55" i="5"/>
  <c r="B56" i="2" s="1"/>
  <c r="B57" i="5"/>
  <c r="B58" i="2" s="1"/>
  <c r="F3" i="2"/>
  <c r="F4" i="2"/>
  <c r="F5" i="2"/>
  <c r="F8" i="2"/>
  <c r="F6" i="2"/>
  <c r="F7" i="2"/>
  <c r="F9" i="2"/>
  <c r="F10" i="2"/>
  <c r="F12" i="2"/>
  <c r="F15" i="2"/>
  <c r="F11" i="2"/>
  <c r="F16" i="2"/>
  <c r="E3" i="2"/>
  <c r="E4" i="2"/>
  <c r="E13" i="2"/>
  <c r="E5" i="2"/>
  <c r="E8" i="2"/>
  <c r="E6" i="2"/>
  <c r="E7" i="2"/>
  <c r="E9" i="2"/>
  <c r="E10" i="2"/>
  <c r="E12" i="2"/>
  <c r="E15" i="2"/>
  <c r="E11" i="2"/>
  <c r="E16" i="2"/>
  <c r="D3" i="2"/>
  <c r="D4" i="2"/>
  <c r="D5" i="2"/>
  <c r="D8" i="2"/>
  <c r="D6" i="2"/>
  <c r="D7" i="2"/>
  <c r="D9" i="2"/>
  <c r="D10" i="2"/>
  <c r="D12" i="2"/>
  <c r="D15" i="2"/>
  <c r="D11" i="2"/>
  <c r="D16" i="2"/>
  <c r="C3" i="2"/>
  <c r="C4" i="2"/>
  <c r="C13" i="2"/>
  <c r="C8" i="2"/>
  <c r="C6" i="2"/>
  <c r="C7" i="2"/>
  <c r="C9" i="2"/>
  <c r="C10" i="2"/>
  <c r="C12" i="2"/>
  <c r="C15" i="2"/>
  <c r="C11" i="2"/>
  <c r="C16" i="2"/>
  <c r="B3" i="2"/>
  <c r="B4" i="2"/>
  <c r="B13" i="2"/>
  <c r="B8" i="2"/>
  <c r="B6" i="2"/>
  <c r="B7" i="2"/>
  <c r="B9" i="2"/>
  <c r="B10" i="2"/>
  <c r="B12" i="2"/>
  <c r="B15" i="2"/>
  <c r="B11" i="2"/>
  <c r="B16" i="2"/>
  <c r="A1" i="6"/>
  <c r="A1" i="7"/>
  <c r="A1" i="5"/>
  <c r="A1" i="8"/>
  <c r="A1" i="2"/>
  <c r="A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tc={2B4C0B3B-BA2B-FA46-9787-19CD349952A7}</author>
    <author>tc={1D458C4B-A331-AE42-AF47-620B68B35E1D}</author>
    <author>tc={E25BA5B1-DC28-CE4A-B824-B987D6C24C05}</author>
    <author>tc={8CDA06CE-1928-E241-BDEF-539359BFA4C5}</author>
  </authors>
  <commentList>
    <comment ref="A36" authorId="0" shapeId="0" xr:uid="{2B4C0B3B-BA2B-FA46-9787-19CD349952A7}">
      <text>
        <t>[Threaded comment]
Your version of Excel allows you to read this threaded comment; however, any edits to it will get removed if the file is opened in a newer version of Excel. Learn more: https://go.microsoft.com/fwlink/?linkid=870924
Comment:
    Earlier name</t>
      </text>
    </comment>
    <comment ref="A40" authorId="1" shapeId="0" xr:uid="{1D458C4B-A331-AE42-AF47-620B68B35E1D}">
      <text>
        <t>[Threaded comment]
Your version of Excel allows you to read this threaded comment; however, any edits to it will get removed if the file is opened in a newer version of Excel. Learn more: https://go.microsoft.com/fwlink/?linkid=870924
Comment:
    Merged name</t>
      </text>
    </comment>
    <comment ref="A42" authorId="2" shapeId="0" xr:uid="{E25BA5B1-DC28-CE4A-B824-B987D6C24C05}">
      <text>
        <t>[Threaded comment]
Your version of Excel allows you to read this threaded comment; however, any edits to it will get removed if the file is opened in a newer version of Excel. Learn more: https://go.microsoft.com/fwlink/?linkid=870924
Comment:
    Merged name</t>
      </text>
    </comment>
    <comment ref="A46" authorId="3" shapeId="0" xr:uid="{8CDA06CE-1928-E241-BDEF-539359BFA4C5}">
      <text>
        <t>[Threaded comment]
Your version of Excel allows you to read this threaded comment; however, any edits to it will get removed if the file is opened in a newer version of Excel. Learn more: https://go.microsoft.com/fwlink/?linkid=870924
Comment:
    Earlier name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tc={6D892A39-0B0B-0947-BDB3-01D7DAE85538}</author>
    <author>tc={20C70999-44C9-A94C-9A42-7C0F8A5247A1}</author>
    <author>tc={136101FC-55EF-6D4C-AA7A-A732E3F42474}</author>
    <author>tc={11018699-46C3-5242-B447-97EBC7F7E674}</author>
  </authors>
  <commentList>
    <comment ref="A6" authorId="0" shapeId="0" xr:uid="{6D892A39-0B0B-0947-BDB3-01D7DAE85538}">
      <text>
        <t>[Threaded comment]
Your version of Excel allows you to read this threaded comment; however, any edits to it will get removed if the file is opened in a newer version of Excel. Learn more: https://go.microsoft.com/fwlink/?linkid=870924
Comment:
    "Driver &amp; Vehicle Licenses" on page 1</t>
      </text>
    </comment>
    <comment ref="A10" authorId="1" shapeId="0" xr:uid="{20C70999-44C9-A94C-9A42-7C0F8A5247A1}">
      <text>
        <t>[Threaded comment]
Your version of Excel allows you to read this threaded comment; however, any edits to it will get removed if the file is opened in a newer version of Excel. Learn more: https://go.microsoft.com/fwlink/?linkid=870924
Comment:
    "Lottery Proceeds" on page 1; "Lottery Funds" on page 2</t>
      </text>
    </comment>
    <comment ref="A12" authorId="2" shapeId="0" xr:uid="{136101FC-55EF-6D4C-AA7A-A732E3F42474}">
      <text>
        <t>[Threaded comment]
Your version of Excel allows you to read this threaded comment; however, any edits to it will get removed if the file is opened in a newer version of Excel. Learn more: https://go.microsoft.com/fwlink/?linkid=870924
Comment:
    "Bond/COP Sale" on page 1</t>
      </text>
    </comment>
    <comment ref="B21" authorId="3" shapeId="0" xr:uid="{11018699-46C3-5242-B447-97EBC7F7E674}">
      <text>
        <t>[Threaded comment]
Your version of Excel allows you to read this threaded comment; however, any edits to it will get removed if the file is opened in a newer version of Excel. Learn more: https://go.microsoft.com/fwlink/?linkid=870924
Comment:
    Omitted on page 1</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tc={0E4D31EE-0A11-8646-8D3B-5F1C6D0103A8}</author>
    <author>tc={1639434B-0144-074A-94C0-B8D26D6B1CB4}</author>
    <author>tc={387C6B21-2B5B-3D4A-A644-797A28E2266E}</author>
  </authors>
  <commentList>
    <comment ref="A6" authorId="0" shapeId="0" xr:uid="{0E4D31EE-0A11-8646-8D3B-5F1C6D0103A8}">
      <text>
        <t>[Threaded comment]
Your version of Excel allows you to read this threaded comment; however, any edits to it will get removed if the file is opened in a newer version of Excel. Learn more: https://go.microsoft.com/fwlink/?linkid=870924
Comment:
    "Driver &amp; Vehicle Licenses" on page 1</t>
      </text>
    </comment>
    <comment ref="A10" authorId="1" shapeId="0" xr:uid="{1639434B-0144-074A-94C0-B8D26D6B1CB4}">
      <text>
        <t>[Threaded comment]
Your version of Excel allows you to read this threaded comment; however, any edits to it will get removed if the file is opened in a newer version of Excel. Learn more: https://go.microsoft.com/fwlink/?linkid=870924
Comment:
    "Lottery Proceeds" on page 1; "Lottery Funds" on page 2</t>
      </text>
    </comment>
    <comment ref="A12" authorId="2" shapeId="0" xr:uid="{387C6B21-2B5B-3D4A-A644-797A28E2266E}">
      <text>
        <t>[Threaded comment]
Your version of Excel allows you to read this threaded comment; however, any edits to it will get removed if the file is opened in a newer version of Excel. Learn more: https://go.microsoft.com/fwlink/?linkid=870924
Comment:
    "Bond/COP Sale" on page 1</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tc={6B23B333-5286-C143-831E-6798F24AD00D}</author>
    <author>tc={87A0D566-3336-F748-8DCA-F8311D3CDBFA}</author>
    <author>tc={EC76CDEC-44E7-224E-A7DE-A53DF3EC9DBC}</author>
    <author>tc={15F32D8C-8D67-0C4F-9B62-31CD65388CE6}</author>
  </authors>
  <commentList>
    <comment ref="A6" authorId="0" shapeId="0" xr:uid="{6B23B333-5286-C143-831E-6798F24AD00D}">
      <text>
        <t>[Threaded comment]
Your version of Excel allows you to read this threaded comment; however, any edits to it will get removed if the file is opened in a newer version of Excel. Learn more: https://go.microsoft.com/fwlink/?linkid=870924
Comment:
    "Driver &amp; Vehicle Licenses" on page 1</t>
      </text>
    </comment>
    <comment ref="A8" authorId="1" shapeId="0" xr:uid="{87A0D566-3336-F748-8DCA-F8311D3CDBFA}">
      <text>
        <t>[Threaded comment]
Your version of Excel allows you to read this threaded comment; however, any edits to it will get removed if the file is opened in a newer version of Excel. Learn more: https://go.microsoft.com/fwlink/?linkid=870924
Comment:
    Split in two on page 2</t>
      </text>
    </comment>
    <comment ref="A10" authorId="2" shapeId="0" xr:uid="{EC76CDEC-44E7-224E-A7DE-A53DF3EC9DBC}">
      <text>
        <t>[Threaded comment]
Your version of Excel allows you to read this threaded comment; however, any edits to it will get removed if the file is opened in a newer version of Excel. Learn more: https://go.microsoft.com/fwlink/?linkid=870924
Comment:
    "Lottery Proceeds" on page 1; "Lottery Funds" on page 2</t>
      </text>
    </comment>
    <comment ref="A11" authorId="3" shapeId="0" xr:uid="{15F32D8C-8D67-0C4F-9B62-31CD65388CE6}">
      <text>
        <t>[Threaded comment]
Your version of Excel allows you to read this threaded comment; however, any edits to it will get removed if the file is opened in a newer version of Excel. Learn more: https://go.microsoft.com/fwlink/?linkid=870924
Comment:
    "Bond/COP Sales" on page 1; "Bond Proceeds" on page 2</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tc={D42075BF-3845-1E47-9AF0-A3D5DC522593}</author>
    <author>tc={C618E880-B64A-434B-B200-C7B7685DA29F}</author>
    <author>tc={B698E3C3-6ABF-7F45-B3BA-6771D02684D4}</author>
    <author>tc={A028D0C1-6784-9645-97E0-719AC072E0EF}</author>
    <author>tc={84F347BF-A8D2-ED45-858A-222830B24A8E}</author>
    <author>tc={ABB207A0-117F-CC4D-93C9-0CE1E80F786D}</author>
  </authors>
  <commentList>
    <comment ref="B9" authorId="0" shapeId="0" xr:uid="{D42075BF-3845-1E47-9AF0-A3D5DC522593}">
      <text>
        <t>[Threaded comment]
Your version of Excel allows you to read this threaded comment; however, any edits to it will get removed if the file is opened in a newer version of Excel. Learn more: https://go.microsoft.com/fwlink/?linkid=870924
Comment:
    "$35 million" on page 2 is a typo?</t>
      </text>
    </comment>
    <comment ref="A10" authorId="1" shapeId="0" xr:uid="{C618E880-B64A-434B-B200-C7B7685DA29F}">
      <text>
        <t>[Threaded comment]
Your version of Excel allows you to read this threaded comment; however, any edits to it will get removed if the file is opened in a newer version of Excel. Learn more: https://go.microsoft.com/fwlink/?linkid=870924
Comment:
    "Lottery Proceeds" on page 1; "Lottery Funds" on page 2</t>
      </text>
    </comment>
    <comment ref="A11" authorId="2" shapeId="0" xr:uid="{B698E3C3-6ABF-7F45-B3BA-6771D02684D4}">
      <text>
        <t>[Threaded comment]
Your version of Excel allows you to read this threaded comment; however, any edits to it will get removed if the file is opened in a newer version of Excel. Learn more: https://go.microsoft.com/fwlink/?linkid=870924
Comment:
    Combined as "Bond/COP Sales" on page 1; combined as "Bond Proceeds" on page 2</t>
      </text>
    </comment>
    <comment ref="A12" authorId="3" shapeId="0" xr:uid="{A028D0C1-6784-9645-97E0-719AC072E0EF}">
      <text>
        <t>[Threaded comment]
Your version of Excel allows you to read this threaded comment; however, any edits to it will get removed if the file is opened in a newer version of Excel. Learn more: https://go.microsoft.com/fwlink/?linkid=870924
Comment:
    Combined as "Bond/COP Sales" on page 1; combined as "Bond Proceeds" on page 2</t>
      </text>
    </comment>
    <comment ref="B16" authorId="4" shapeId="0" xr:uid="{84F347BF-A8D2-ED45-858A-222830B24A8E}">
      <text>
        <t>[Threaded comment]
Your version of Excel allows you to read this threaded comment; however, any edits to it will get removed if the file is opened in a newer version of Excel. Learn more: https://go.microsoft.com/fwlink/?linkid=870924
Comment:
    "$6,084 million" on page 2 is a typo?</t>
      </text>
    </comment>
    <comment ref="B54" authorId="5" shapeId="0" xr:uid="{ABB207A0-117F-CC4D-93C9-0CE1E80F786D}">
      <text>
        <t>[Threaded comment]
Your version of Excel allows you to read this threaded comment; however, any edits to it will get removed if the file is opened in a newer version of Excel. Learn more: https://go.microsoft.com/fwlink/?linkid=870924
Comment:
    "$2,733" on page 1 is a typo?</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tc={475071D0-2F47-0A45-8B19-E7DFF632D9CC}</author>
    <author>tc={3879FF8D-417B-FD46-BDE9-CA645CF640C5}</author>
    <author>tc={B0BB1436-AEA9-0748-9411-9384BE7EB784}</author>
  </authors>
  <commentList>
    <comment ref="A10" authorId="0" shapeId="0" xr:uid="{475071D0-2F47-0A45-8B19-E7DFF632D9CC}">
      <text>
        <t>[Threaded comment]
Your version of Excel allows you to read this threaded comment; however, any edits to it will get removed if the file is opened in a newer version of Excel. Learn more: https://go.microsoft.com/fwlink/?linkid=870924
Comment:
    "Lottery Funds" on page 2</t>
      </text>
    </comment>
    <comment ref="A11" authorId="1" shapeId="0" xr:uid="{3879FF8D-417B-FD46-BDE9-CA645CF640C5}">
      <text>
        <t>[Threaded comment]
Your version of Excel allows you to read this threaded comment; however, any edits to it will get removed if the file is opened in a newer version of Excel. Learn more: https://go.microsoft.com/fwlink/?linkid=870924
Comment:
    "Bond/COP Sales" on page 1</t>
      </text>
    </comment>
    <comment ref="B55" authorId="2" shapeId="0" xr:uid="{B0BB1436-AEA9-0748-9411-9384BE7EB784}">
      <text>
        <t>[Threaded comment]
Your version of Excel allows you to read this threaded comment; however, any edits to it will get removed if the file is opened in a newer version of Excel. Learn more: https://go.microsoft.com/fwlink/?linkid=870924
Comment:
    Figure from page 1</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tc={CFE60B1F-FB85-4048-8461-BC85A82F6585}</author>
    <author>tc={E4E0CD55-4182-8241-98A4-CCC1497F426B}</author>
    <author>tc={255B98BF-0D2A-6E4C-8C01-137CE8C63310}</author>
    <author>tc={26495F26-F7D5-5D43-A609-4481D02725D7}</author>
  </authors>
  <commentList>
    <comment ref="A10" authorId="0" shapeId="0" xr:uid="{CFE60B1F-FB85-4048-8461-BC85A82F6585}">
      <text>
        <t>[Threaded comment]
Your version of Excel allows you to read this threaded comment; however, any edits to it will get removed if the file is opened in a newer version of Excel. Learn more: https://go.microsoft.com/fwlink/?linkid=870924
Comment:
    "Lottery Funds" on page 2</t>
      </text>
    </comment>
    <comment ref="A11" authorId="1" shapeId="0" xr:uid="{E4E0CD55-4182-8241-98A4-CCC1497F426B}">
      <text>
        <t>[Threaded comment]
Your version of Excel allows you to read this threaded comment; however, any edits to it will get removed if the file is opened in a newer version of Excel. Learn more: https://go.microsoft.com/fwlink/?linkid=870924
Comment:
    Combined as "Bond/COP Sales" on page 1</t>
      </text>
    </comment>
    <comment ref="A12" authorId="2" shapeId="0" xr:uid="{255B98BF-0D2A-6E4C-8C01-137CE8C63310}">
      <text>
        <t>[Threaded comment]
Your version of Excel allows you to read this threaded comment; however, any edits to it will get removed if the file is opened in a newer version of Excel. Learn more: https://go.microsoft.com/fwlink/?linkid=870924
Comment:
    Combined as "Bond/COP Sales" on page 1</t>
      </text>
    </comment>
    <comment ref="A13" authorId="3" shapeId="0" xr:uid="{26495F26-F7D5-5D43-A609-4481D02725D7}">
      <text>
        <t>[Threaded comment]
Your version of Excel allows you to read this threaded comment; however, any edits to it will get removed if the file is opened in a newer version of Excel. Learn more: https://go.microsoft.com/fwlink/?linkid=870924
Comment:
    Combined as "Bond/COP Sales" on page 1</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tc={E51A6140-494D-1C45-B736-A5AD147CF398}</author>
    <author>tc={88D3B0DC-400E-8B41-9AC1-13B0EB190B63}</author>
    <author>tc={47E9DBA0-958E-AD4E-A98E-5AAB895AC0D1}</author>
    <author>tc={B5B3428B-8A7D-BF40-9A57-6F3F6BF45583}</author>
  </authors>
  <commentList>
    <comment ref="B4" authorId="0" shapeId="0" xr:uid="{E51A6140-494D-1C45-B736-A5AD147CF398}">
      <text>
        <t>[Threaded comment]
Your version of Excel allows you to read this threaded comment; however, any edits to it will get removed if the file is opened in a newer version of Excel. Learn more: https://go.microsoft.com/fwlink/?linkid=870924
Comment:
    "$1,669" on page 2</t>
      </text>
    </comment>
    <comment ref="A10" authorId="1" shapeId="0" xr:uid="{88D3B0DC-400E-8B41-9AC1-13B0EB190B63}">
      <text>
        <t>[Threaded comment]
Your version of Excel allows you to read this threaded comment; however, any edits to it will get removed if the file is opened in a newer version of Excel. Learn more: https://go.microsoft.com/fwlink/?linkid=870924
Comment:
    "Lottery Funds" on page 2</t>
      </text>
    </comment>
    <comment ref="A12" authorId="2" shapeId="0" xr:uid="{47E9DBA0-958E-AD4E-A98E-5AAB895AC0D1}">
      <text>
        <t>[Threaded comment]
Your version of Excel allows you to read this threaded comment; however, any edits to it will get removed if the file is opened in a newer version of Excel. Learn more: https://go.microsoft.com/fwlink/?linkid=870924
Comment:
    Combined as "Bond Sale Proceeds" on page 1</t>
      </text>
    </comment>
    <comment ref="A13" authorId="3" shapeId="0" xr:uid="{B5B3428B-8A7D-BF40-9A57-6F3F6BF45583}">
      <text>
        <t>[Threaded comment]
Your version of Excel allows you to read this threaded comment; however, any edits to it will get removed if the file is opened in a newer version of Excel. Learn more: https://go.microsoft.com/fwlink/?linkid=870924
Comment:
    Combined as "Bond Sale Proceeds" on page 1</t>
      </text>
    </comment>
  </commentList>
</comments>
</file>

<file path=xl/sharedStrings.xml><?xml version="1.0" encoding="utf-8"?>
<sst xmlns="http://schemas.openxmlformats.org/spreadsheetml/2006/main" count="773" uniqueCount="280">
  <si>
    <t>Special Programs</t>
  </si>
  <si>
    <t>Total Transportation Revenue</t>
  </si>
  <si>
    <t>Beginning Balance</t>
  </si>
  <si>
    <t>Motor Fuels Tax</t>
  </si>
  <si>
    <t>Federal Funds</t>
  </si>
  <si>
    <t>Weight Mile Taxes</t>
  </si>
  <si>
    <t>Transfers to ODOT</t>
  </si>
  <si>
    <t>General Fund</t>
  </si>
  <si>
    <t>Lottery Bond Proceeds</t>
  </si>
  <si>
    <t>Revenue Bond Proceeds</t>
  </si>
  <si>
    <t>General Obligation Bond Proceeds</t>
  </si>
  <si>
    <t>Sales &amp; Charges for Service</t>
  </si>
  <si>
    <t>All Other Revenue</t>
  </si>
  <si>
    <t>Includes motor fuel and aviation fuel taxes.</t>
  </si>
  <si>
    <t>Graduated tax based on vehicle's weight and miles traveled on public roads.</t>
  </si>
  <si>
    <t>Includes driver license fees, vehicle registrations, title fees for passenger vehicles, buses, trailers, motorcycles, etc. This category contains a large number of fees for various areas from snowmobile titles to specialty license plates.</t>
  </si>
  <si>
    <t>Includes truck registrations, vehicle and Sno-Park permits.</t>
  </si>
  <si>
    <t>Oregon's match of the joint the Oregon/Washington Interstate Bridge Replacement Project ($250M for project costs &amp; $2M for cost of issuance of the bonds).</t>
  </si>
  <si>
    <t>Includes sale of DMV records, Delivery &amp; Operations Division miscellaneous services, and sale of property, timber and equipment.</t>
  </si>
  <si>
    <t>Items in this category include railroad gross revenue receipts ($6M), interest income ($13M), Infrastructure Bank - loan repayment ($7M), rent and fines ($2M), and other miscellaneous revenue ($12M).</t>
  </si>
  <si>
    <t>Budget Office</t>
  </si>
  <si>
    <t>Budget Office [2023-12-03]</t>
  </si>
  <si>
    <t>Legislatively Adopted Budget</t>
  </si>
  <si>
    <t>Governor's Budget​</t>
  </si>
  <si>
    <t>​Agency Request Budget</t>
  </si>
  <si>
    <t>​LAB Sources &amp; Uses of Funds</t>
  </si>
  <si>
    <t>2023–2025</t>
  </si>
  <si>
    <t>ARB Sources &amp; Uses of Funds</t>
  </si>
  <si>
    <t>2025–2027</t>
  </si>
  <si>
    <t>2021–2023</t>
  </si>
  <si>
    <t>Legislatively Adopted Budget​</t>
  </si>
  <si>
    <t>Agency Request Budget</t>
  </si>
  <si>
    <t>GRB Sources &amp; Uses of Funds​</t>
  </si>
  <si>
    <t>​ARB Sources &amp; Uses of Funds</t>
  </si>
  <si>
    <t>LAB Sources &amp; Uses of Funds</t>
  </si>
  <si>
    <t>2019–2021</t>
  </si>
  <si>
    <t>Legislatively Adopted Program Budget</t>
  </si>
  <si>
    <t>Ways &amp; Means Presentation Document</t>
  </si>
  <si>
    <t>Ways &amp; Means Presentation</t>
  </si>
  <si>
    <t>Governor's Budget</t>
  </si>
  <si>
    <t>​Sources &amp; Uses of Funds</t>
  </si>
  <si>
    <t>2017–2019</t>
  </si>
  <si>
    <t>Sources &amp; Uses of Funds </t>
  </si>
  <si>
    <t>2015–2017</t>
  </si>
  <si>
    <t>Sources &amp; Uses of Funds</t>
  </si>
  <si>
    <t>2013–2015</t>
  </si>
  <si>
    <t>​Legislatively Adopted Program Budget</t>
  </si>
  <si>
    <t>Transportation Funding in Oregon</t>
  </si>
  <si>
    <t>Agency Request Budget Explained</t>
  </si>
  <si>
    <t>Governor's Budget Explained​</t>
  </si>
  <si>
    <t>Needs Analysis Agency Operations_FINAL</t>
  </si>
  <si>
    <t>Needs Analysis Commerce &amp; Compliance Division</t>
  </si>
  <si>
    <t>Needs Analysis Completing the On-Road Bicycle and Pedestrian Network​</t>
  </si>
  <si>
    <t>Needs Analysis Driver and Motor Vehicles Services​</t>
  </si>
  <si>
    <t>Needs Analysis Great Streets Program​</t>
  </si>
  <si>
    <t>Needs Analysis Maintenance and Operations .pdf</t>
  </si>
  <si>
    <t>Needs Analysis On Road Freight Investments</t>
  </si>
  <si>
    <t>Needs Analysis Preservation Program​</t>
  </si>
  <si>
    <t>Needs Analysis Programmatic and Systemic Safety Investments​</t>
  </si>
  <si>
    <t>Needs Analysis Safe Routes to School Infrastructure Funding</t>
  </si>
  <si>
    <t>Needs Analysis_Urban Mobility Office.pdf</t>
  </si>
  <si>
    <t>Highway Cost Allocation Study</t>
  </si>
  <si>
    <t>How Oregon and other states fund transportation</t>
  </si>
  <si>
    <t>How Oregon local governments Fund Road​s​</t>
  </si>
  <si>
    <t>Cost of Bad Roads​</t>
  </si>
  <si>
    <t>Road Usage Charge</t>
  </si>
  <si>
    <t>Revenue Options</t>
  </si>
  <si>
    <t>State Highway Fund Apportionments</t>
  </si>
  <si>
    <t>State Highway Fund Revenue Forecast</t>
  </si>
  <si>
    <t>Truck Taxation in Oregon</t>
  </si>
  <si>
    <t>Vehicle Fees in Other States</t>
  </si>
  <si>
    <t>Oregon's Constitutional Framework</t>
  </si>
  <si>
    <t>Center Street Bridge</t>
  </si>
  <si>
    <t>DMV Cost of Service Study</t>
  </si>
  <si>
    <t>Emergency Response</t>
  </si>
  <si>
    <t>Facilities</t>
  </si>
  <si>
    <t>Fleet, Fuels, Materials, Supplies &amp; Equipment</t>
  </si>
  <si>
    <t>Great Streets Program</t>
  </si>
  <si>
    <t>HB 2017 Projects Status_Dec 2024</t>
  </si>
  <si>
    <t>Information Systems and Technology</t>
  </si>
  <si>
    <t>I-205 Improvements</t>
  </si>
  <si>
    <t>I-5 Rose Quarter​</t>
  </si>
  <si>
    <t>Maintenance versus Preservation</t>
  </si>
  <si>
    <t>Newberg Dundee Phase 2_Jan 2025</t>
  </si>
  <si>
    <t>Pavement Program.pdf</t>
  </si>
  <si>
    <t>Public Transportation in Oregon</t>
  </si>
  <si>
    <t>RUFTF Report 2024</t>
  </si>
  <si>
    <t>Safe Routes to School Program​</t>
  </si>
  <si>
    <t>UMS Finance Plan Update_December 2024</t>
  </si>
  <si>
    <t>Weight-Mile Tax Simplification</t>
  </si>
  <si>
    <t>Winter Maintenance</t>
  </si>
  <si>
    <t>Wireless Program</t>
  </si>
  <si>
    <t>Transportation Funding Needs</t>
  </si>
  <si>
    <t>Funding and Revenue</t>
  </si>
  <si>
    <t>Programs and Outcomes</t>
  </si>
  <si>
    <t>Workgroup 1 Follow-up Materials</t>
  </si>
  <si>
    <t>Workgroup 2 Follow-up Materials</t>
  </si>
  <si>
    <t>Workgroup 3 Follow-up Material</t>
  </si>
  <si>
    <t>Workgroup Materials</t>
  </si>
  <si>
    <t>Economic Reports</t>
  </si>
  <si>
    <t>Economic Report</t>
  </si>
  <si>
    <t>Local Road and Street Finance</t>
  </si>
  <si>
    <t>2024 Local Road and Street Finance Report</t>
  </si>
  <si>
    <t>Long-Range Financial Assumptions</t>
  </si>
  <si>
    <t>Financial Assumptions for the Development of Metropolitan Transportation Plans</t>
  </si>
  <si>
    <t>Monthly Indicators</t>
  </si>
  <si>
    <t>Monthly Indicators 2024</t>
  </si>
  <si>
    <t>Monthly Indicators 2025</t>
  </si>
  <si>
    <t>Tax Comparison Studies</t>
  </si>
  <si>
    <t>2025 Western States Auto Tax Comparison</t>
  </si>
  <si>
    <t>2024 Western States Auto Tax Comparison</t>
  </si>
  <si>
    <t>Value of Travel Time</t>
  </si>
  <si>
    <t>Value of Travel Time Estimates</t>
  </si>
  <si>
    <t>State</t>
  </si>
  <si>
    <t>Federal</t>
  </si>
  <si>
    <t>General</t>
  </si>
  <si>
    <t>Lottery</t>
  </si>
  <si>
    <t>Bonds</t>
  </si>
  <si>
    <t>City of Sherwood to construct a pedestrian bridge ($4M), and Tualatin Hills Park and Recreation District to make improvements to the Fanno Creek Trail ($2M).</t>
  </si>
  <si>
    <t>GF backed bond Debt Service ($18M), and Maintenance &amp; Emergency Relief wildfire cleanup ($18M).</t>
  </si>
  <si>
    <t>Primarily for Highway Division, with lesser amounts for Transportation Safety, Transportation Program Development, Public Transit and other programs.</t>
  </si>
  <si>
    <t>These funds come from dedicated revenues: cigarette tax ($6.8M), local match on construction projects ($122M), Parks &amp; Rec fee collection ($0.5), bike tax ($1.3M), privilege tax ($45M), use tax ($12M), payroll transit tax ($192M), and others ($12.5M).</t>
  </si>
  <si>
    <t>Includes sale of DMV records, Highway Division miscellaneous services, and sale of property, timber and equipment.</t>
  </si>
  <si>
    <t>Items in this category include railroad gross revenue receipts ($5M), interest income ($13M), Infrastructure Bank - loan repayment ($6M), rent and fines ($5M), and other miscellaneous revenue.</t>
  </si>
  <si>
    <t>Highway projects related to HB 2017 (2017).</t>
  </si>
  <si>
    <t>Sherwood Pedestrian connections ($2M) and the Coos Bay Rail Link ($5M).</t>
  </si>
  <si>
    <t>Debt Service for legislatively directed pass-through bond payments for Rail Short Line, Rail Industrial Spur Projects, South Metro Commuter Rail, Connect Oregon I, II, III, IV, V and VI, Street Car Project, Southeast Metro Milwaukie Extension, Port of Coos Bay Rail Link, Salem-Keizer Transit Center, Harney-Juntura Rd.</t>
  </si>
  <si>
    <t>Primarily for Delivery &amp; Operations Division, with lesser amounts for Transportation Safety, Policy, Data &amp; Analysis Division, Public Transit and other programs.</t>
  </si>
  <si>
    <t>These funds come from dedicated revenues: cigarette tax ($6.8M), local match on construction projects ($123M), Parks &amp; Rec fee collection ($0.7M), bike tax ($1.4M), privilege tax ($33M), use tax ($18M), payroll transit tax ($232M), ARPA funds ($124M), and others ($13.1M).</t>
  </si>
  <si>
    <t>Items in this category include railroad gross revenue receipts ($6M), interest income ($32M), Infrastructure Bank - loan repayment ($6M), rent and fines ($5M), and other miscellaneous revenue ($12M).</t>
  </si>
  <si>
    <t>GF backed bond Debt Service.</t>
  </si>
  <si>
    <t>Legislatively directed pass-through bond payments for Rail Short Line, Rail Industrial Spur Projects, South Metro Commuter Rail, Connect Oregon I, II, III, IV, V and VI, Street Car Project, Southeast Metro Milwaukie Extension, Port of Coos Bay Rail Link, Salem-Keizer Transit Center, Harney-Juntura Rd.</t>
  </si>
  <si>
    <t>These funds come from dedicated revenues: cigarette tax ($6M), local match on construction projects ($99M), Parks &amp; Rec fee collection ($0.5M), and others.</t>
  </si>
  <si>
    <t>Allocation for Transit E &amp; I Program</t>
  </si>
  <si>
    <t>Legislatively directed pass-through bond payments for Rail Short Line, Rail Industrial Spur Projects, South Metro Commuter Rail, Connect Oregon I, II, III, and IV Street Car Project, and Southeast Metro Milwaukie Extension.</t>
  </si>
  <si>
    <t>Bond proceeds for JTA Program, Connect Oregon VI &amp; Highway Safety Improvement.</t>
  </si>
  <si>
    <t>Items in this category include railroad gross revenue receipts ($5M), interest income ($17M), Infrastructure Bank - loan repayment ($8M), rent and fines ($4M), and other miscellaneous revenue.</t>
  </si>
  <si>
    <t>Driver &amp; Vehicle Fees</t>
  </si>
  <si>
    <t>Transportation Licenses &amp; Fees</t>
  </si>
  <si>
    <t>Lottery Debt Service</t>
  </si>
  <si>
    <t>Primarily for Delivery &amp; Operations Division, with lesser amounts for Commerce &amp; Compliance Rail Safety, Policy Data &amp; Analysis Division, Public Transportation, and other programs.</t>
  </si>
  <si>
    <t>Includes truck registrations, and vehicle and Sno-Park permits.</t>
  </si>
  <si>
    <t>These funds come from dedicated revenues: cigarette tax ($5M), local match on construction projects ($178M), Parks &amp; Recreation fee collection ($1M), bike tax ($2M), privilege tax ($50M), use tax ($22M), payroll transit tax ($277M), and others ($12M).</t>
  </si>
  <si>
    <t>GF backed bond Debt Service ($17M), City of Independence Chestnut Street Bridge project ($2M), City of Independence Western Interlock off-site transportation improvements ($2M), Klamath Northern Railroad project ($2M), Great Streets ($1M), Southwest Hall Boulevard pedestrian improvements ($3M), and Treasure Valley Intermodal Facility Project ($5M).</t>
  </si>
  <si>
    <t>Debt Service for legislatively directed pass-through bond payments for Industrial Rail Spur Infrastructure, South Metro &amp; Southeast Metro-Milwaukie Extension Commuter Rail Projects, Portland Street Car Projects, Connect Oregon I, II, III, IV, V and VI, HB 2017 dedicated projects (Mid-Willamette Valley Intermodal Facility, Treasure Valley Intermodal Facility, Rail expansion East Beach Industrial Park at Port of Morrow, Extension of Brooks rail siding), Port of Coos Bay Rail Link, Salem-Keizer Transit Center, Harney-Juntura Rd, SW Capitol Highway project (Portland), Lane Transit District project, Sherwood Pedestrian Bridge, and Fanno Creek Regional Trail Improvements.</t>
  </si>
  <si>
    <t>Port of Hood River for the Hood River-White Salmon Interstate Bridge replacement project ($20M),  Multnomah County for the Earthquake Ready Burnside Bridge project in downtown Portland ($20M), distribution to City of Bend for construction of Ped &amp; bike overcrossing us Hwy 97 &amp; Burlington Northern Santa Fe Railway ($5M), and cost of issuance of bonds.</t>
  </si>
  <si>
    <t>Urban Mobility Strategy Projects &amp; Programs: I-5 Rose Quarter Improvements, I-205 Improvements, I-205 Tolling, Regional Mobility Pricing Project, and Boone Bridge Improvements.</t>
  </si>
  <si>
    <t>Driver &amp; Vehicle Licenses &amp; Fees</t>
  </si>
  <si>
    <t>Includes Lottery, Revenue, and General Obligation Bond Proceeds.</t>
  </si>
  <si>
    <t>Includes Lottery Debt Service.</t>
  </si>
  <si>
    <t>Includes Lottery Bond Proceeds.</t>
  </si>
  <si>
    <t>Includes Lottery and Revenue Bond Proceeds.</t>
  </si>
  <si>
    <t>Motor fuel and aviation fuel taxes.</t>
  </si>
  <si>
    <t>For Highway Division, with lesser amounts for Transportation Safety, Transportation Program Development, Public Transit and other programs.</t>
  </si>
  <si>
    <t>Primarily Allocation for Transit E &amp; I Program, Passenger Rail and GF backed bond Debt Service.</t>
  </si>
  <si>
    <t>Legislatively directed pass-through bond payments for Rail Short Line, Rail Industrial Spur Projects, South Metro Commuter Rail, Connect Oregon I, II, III, IV, V and VI, Street Car Project, Southeast Metro Milwaukie Extension, Port of Coos Bay Rail Link, Salem-Keizer Transit Center, Harney-Junta Rd.</t>
  </si>
  <si>
    <t>Connect Oregon ($30M), Lane Co. Bus Rapid Transit ($5M), Capitol Highway ($2M).</t>
  </si>
  <si>
    <t>These funds come from dedicated revenues: cigarette tax ($6M), local match on construction projects ($239M), Parks &amp; Rec fee collection ($0.5M), and others. New revenue Includes sources from HB 2017: Privilege and Bikes Taxes ($23M) and Payroll Tax ($106M).</t>
  </si>
  <si>
    <t>Items in this category include railroad gross revenue receipts ($4 M), interest income ($10M), Infrastructure Bank - loan repayment ($6M), rent and fines ($3M), and other miscellaneous or Policy Option Package revenue.</t>
  </si>
  <si>
    <t>Bond Proceeds for JTA Program</t>
  </si>
  <si>
    <t>Includes Bond Proceeds for JTA Program.</t>
  </si>
  <si>
    <t>Allocation for Transit E &amp; I Program.</t>
  </si>
  <si>
    <t>Forecasted 2011-2013 ending balance.</t>
  </si>
  <si>
    <t>These funds come from dedicated revenues: cigarette tax ($7M), local match on construction projects ($232M), Parks &amp; Rec fee collection ($0.7M), DAS E-gov portal fee ($26M) and other agencies .</t>
  </si>
  <si>
    <t>Connect Oregon V, Transit, and Rail one time projects.</t>
  </si>
  <si>
    <t>Items in this category include railroad gross revenue receipts ($4M), interest income ($20M), Infrastructure Bank - loan repayment ($6M), rent and fines ($3M), and other miscellaneous or Policy Option Package revenue.</t>
  </si>
  <si>
    <t>Cities</t>
  </si>
  <si>
    <t>Mandated distribution to Cities. From Fuels Tax, Weight Mile, and Licensing.</t>
  </si>
  <si>
    <t>Counties</t>
  </si>
  <si>
    <t>Mandated distributions to Counties. From Fuels Tax, Weight Mile, and Licensing.</t>
  </si>
  <si>
    <t>Other State Agencies</t>
  </si>
  <si>
    <t>Highway Maintenance Program</t>
  </si>
  <si>
    <t>Maintenance and repair of existing highways to keep them safe and usable for the traveling public.</t>
  </si>
  <si>
    <t>Preservation Program</t>
  </si>
  <si>
    <t>Paving and reconstruction to add useful life and safety improvements to existing highways.</t>
  </si>
  <si>
    <t>Bridge Program</t>
  </si>
  <si>
    <t>Work to preserve and ensure safety on over 2,600 bridges, tunnels, and culverts on the state highway system.</t>
  </si>
  <si>
    <t>Modernization Program</t>
  </si>
  <si>
    <t>Building capacity improvements to highways, such as new or widened lanes, and to improve highway safety.</t>
  </si>
  <si>
    <t>Operations/Safety Program</t>
  </si>
  <si>
    <t>Slide &amp; rockfall repairs, traffic signaling systems, ramp metering, access management, information for drivers, and other improvements to facilitate traffic operation on the system.</t>
  </si>
  <si>
    <t>Includes Tolling, Salmon and Watersheds, Scenic Byways, Pedestrian and Bicycle, Winter Recreation Parking, Snowmobile Facilities, etc.</t>
  </si>
  <si>
    <t>Local Government Program</t>
  </si>
  <si>
    <t>Non-Mandated partnerships with Cities, Counties, and regional governments on transportation projects.</t>
  </si>
  <si>
    <t>Licenses and regulates users of the transportation system to promote transportation safety, protects consumer interest, and facilitates other government programs. Coordinates statewide safety programs such as intoxicated driving, youthful drivers, safety belts and restraints.</t>
  </si>
  <si>
    <t>Commerce &amp; Compliance Division</t>
  </si>
  <si>
    <t>Registers and inspects trucks and enforces weight, dimension and federal safety regulations. Regulates rail and crossing safety for freight and passenger rail.</t>
  </si>
  <si>
    <t>Public Transportation Division</t>
  </si>
  <si>
    <t>Provides grant assistance and technical help to communities and local transportation providers for elderly and disabled and public transportation services. Other programs include transportation services for the general public in rural and small cities, Intercity Passenger Transportation, Transportation Demand Management and Transit Planning. Manages and markets inter-city passenger rail and associated bus operations.</t>
  </si>
  <si>
    <t>Policy, Data &amp; Analysis</t>
  </si>
  <si>
    <t>Provides funding for local governments to integrate transportation planning; conducts short and long term transportation planning, research, and data collection in support of the transportation management systems. This includes $51M for the Connect Oregon program.</t>
  </si>
  <si>
    <t>ODOT Administrative Services</t>
  </si>
  <si>
    <t>Includes: director's office, headquarters, communications, government relations, internal audits, human resources, information systems, purchasing, facilities operations, social equity, civil rights and employee safety.</t>
  </si>
  <si>
    <t>Includes financial services, gas tax collection, budget services, economics and debt services, statewide investment management services, and office of innovative funding.</t>
  </si>
  <si>
    <t>Debt Service</t>
  </si>
  <si>
    <t>Includes $136M for Lottery backed bonds. Highway backed bonds include JTA ($129M), OTIA Local Bridge ($44M), OTIA ($203M), Highway GO bonds ($80M), Transportation Building ($6M), State Radio Project ($13M), General Fund Debt Service and Safety Improvement projects ($4M).</t>
  </si>
  <si>
    <t>Infrastructure Fund</t>
  </si>
  <si>
    <t>Local Governments, Transit providers and Ports are eligible borrowers for the revolving loan program supporting transportation projects ($18M). The Limited Grant Program helps fund projects and activities that reduce wildlife-vehicle collisions and improve habitat connectivity ($7M).</t>
  </si>
  <si>
    <t>Capital Construction/Improvement</t>
  </si>
  <si>
    <t>Capital Construction ($38M) and ODOT Capital Improvement ($18M).</t>
  </si>
  <si>
    <t>Committed STIP Reserves &amp; Dedicated Funds</t>
  </si>
  <si>
    <t>Mandated distributions to other Oregon State Agencies: Parks, Marine Board, Aviation, State Police and other agencies.</t>
  </si>
  <si>
    <t>Licenses and regulates users of the transportation system to promote transportation safety, protects consumer interest, and facilitates other government programs.</t>
  </si>
  <si>
    <t>Registers and inspects trucks and enforces weight, dimension and federal safety regulations.</t>
  </si>
  <si>
    <t>Public Transit Division</t>
  </si>
  <si>
    <t>Provides grant assistance and technical help to communities and local transportation providers for elderly and disabled and public transportation services. Other programs include transportation services for the general public in rural and small cities, Intercity Passenger Transportation, Transportation Demand Management and Transit Planning.</t>
  </si>
  <si>
    <t>Provides funding for local governments to integrate transportation planning; conducts short/long term transportation planning, research, and data collection in support of the transportation management systems. This includes $78 million for the Connect Oregon program.</t>
  </si>
  <si>
    <t>Rail Division</t>
  </si>
  <si>
    <t>Regulates rail and crossing safety for freight and passenger rail. Manages and markets inter-city rail and associated bus operations.</t>
  </si>
  <si>
    <t>Transportation Safety Division</t>
  </si>
  <si>
    <t>Coordinates statewide safety programs such as intoxicated driving, youthful drivers, safety belts and restraints.</t>
  </si>
  <si>
    <t>Support Services Division</t>
  </si>
  <si>
    <t>Includes: human resources, information systems, business and performance services, purchasing and facilities operations.</t>
  </si>
  <si>
    <t>ODOT Headquarters</t>
  </si>
  <si>
    <t>Includes director's office, communications, safety and government relations and internal audit.</t>
  </si>
  <si>
    <t>Finance &amp; Budget Division</t>
  </si>
  <si>
    <t>Includes finance, gas tax collection and revenue forecasting.</t>
  </si>
  <si>
    <t>Infrastructure Bank</t>
  </si>
  <si>
    <t>A revolving loan program for transportation projects. Local Governments, Transit providers and Ports are eligible borrowers.</t>
  </si>
  <si>
    <t>Capital Construction ($32M) and Capital Improvement ($18M).</t>
  </si>
  <si>
    <t>Mandated Distributions &amp; Transfers</t>
  </si>
  <si>
    <t>Project Delivery &amp; Support</t>
  </si>
  <si>
    <t>Delivery &amp; Operations</t>
  </si>
  <si>
    <t>Driver &amp; Motor Vehicles Services Division</t>
  </si>
  <si>
    <t>Includes $122M for Lottery backed bonds. Highway backed bonds include JTA ($129M), OTIA Local Bridge ($39M), OTIA ($216M),Transportation Building ($6.4M), Highway GO bonds ($30.6M) State Radio Project ($14.3M) GF, and Safety Improvement projects ($4.1M) GF.</t>
  </si>
  <si>
    <t>Includes the following: State Highway Fund ($252M), Rail ($4.5M), Transportation Safety ($6.2M), Policy, Data &amp; Analysis ($2.3M), Public Transit ($27.3M), and Others ($22.7M).</t>
  </si>
  <si>
    <t>Includes State Highway Fund ($20M), DMV &amp; Transportation Safety ($3M), Commerce &amp; Compliance Rail Safety ($4M), Policy, Data &amp; Analysis ($8M), Public Transportation &amp; Passenger Rail Operations ($53M), and Others ($23M).</t>
  </si>
  <si>
    <t>Motor Carrier Transportation Division</t>
  </si>
  <si>
    <t>Transportation Program Development</t>
  </si>
  <si>
    <t>Provides funding for local governments to integrate transportation planning; conducts short/long term transportation planning, research, and data collection in support of the transportation management systems. This includes $95 million for Connect Oregon program.</t>
  </si>
  <si>
    <t>Regulates rail and crossing safety for freight and passenger rail. Manages and markets inter-city rail and associated bus operations. This includes $25M for SW Corridor Light Rail</t>
  </si>
  <si>
    <t>Central Services Limitation</t>
  </si>
  <si>
    <t>Central support includes: finance, gas tax collection, information systems, human resources, support services, internal audit, director's office, communications, safety and government relations.</t>
  </si>
  <si>
    <t>Includes $115 million for Lottery backed bonds. Highway backed bonds include JTA ($126M), OTIA Local Bridge ($11M), OTIA ($241M), Local Streets Network ($9M), DMV HQ Building ($0.46M), Transportation Building ($7.5M), Highway GO bonds ($10M) OF. State Radio Project ($21M) GF and Safety Improvement projects ($5M) GF.</t>
  </si>
  <si>
    <t>Capital Construction ($20M) and ODOT Capital Improvement ($17.4M).</t>
  </si>
  <si>
    <t>Includes the following: State Highway Fund ($280M), Rail ($7.5M), Transportation Safety ($11.7M), Transportation Program Development ($24M), Public Transit ($15M), Others ($10)</t>
  </si>
  <si>
    <t>Mandated distributions to other Oregon State Agencies: Parks, Marine Board, Aviation and other agencies.</t>
  </si>
  <si>
    <t>Includes Salmon and Watersheds, Scenic Byways, Pedestrian and Bicycle, Winter Recreation Parking, Snowmobile Facilities, etc.</t>
  </si>
  <si>
    <t>Provides funding for local governments to integrate transportation planning; conducts short/long term transportation planning, research, and data collection in support of the transportation management systems. This includes $73 million for Connect Oregon program.</t>
  </si>
  <si>
    <t>Includes $114 million for Lottery backed bonds. Highway backed bonds include JTA ($113m), OTIA Local Bridge ($11M), OTIA ($264M), Local Streets Network ($9M), DMV HQ Building ($1.7M), Transportation Building ($7.3M), and SRP ($35 million Other Funds).</t>
  </si>
  <si>
    <t>Capital Construction ($6.3M) and ODOT Capital Improvement ($5.6M).</t>
  </si>
  <si>
    <t>Includes the following: State Highway Fund ($148M), Transportation Operating Fund ($2M), Infrastructure Bank ($1.5M), Rail ($4M), Transportation Safety ($2M), Winter Recreation Fund ($0.9M), and Special City Allotment ($1M). Transportation Program Development ($29M), Emerging Small Business ($5M). Public Transit ($55M), Snowmobile Fund ($3M), Debt Service ($0.5M)</t>
  </si>
  <si>
    <t>Provides funding for local governments to integrate transportation planning; conducts short/long term transportation planning, research, and data collection in support of the transportation management systems. This includes $79 million for Connect Oregon payout.</t>
  </si>
  <si>
    <t xml:space="preserve">Includes $107 million for Lottery backed bonds. Highway backed bonds include JTA ($94m), OTIA Local Bridge ($11.4M), OTIA ($312M), Local Streets Network ($8.4M), DMV HQ Building ($1.6M), Transportation Building ($8.5M), and SRP ($38 million Other Funds). </t>
  </si>
  <si>
    <t>Includes the following: Highway Fund ($97M), Transportation Operating Fund ($2M), Infrastructure Bank ($2M), Rail ($2.5M), Transportation Safety ($7M), Winter Recreation Fund ($0.9M), and Special City Allotment ($1M). Transportation Program Development ($16 million in bond proceeds), Emerging Small Business ($5M), Snowmobile Fund ($5M).</t>
  </si>
  <si>
    <t>Provides funding for local governments to integrate transportation planning; conducts short/long term transportation planning, research, and data collection in support of the transportation management systems. This includes $90 million for Connect Oregon payout.</t>
  </si>
  <si>
    <t xml:space="preserve"> Regulates rail and crossing safety for freight and passenger rail.  Manages and markets inter-city rail and associated bus operations.</t>
  </si>
  <si>
    <t>Includes $94 million for Lottery Projects: Short Line ($.7M), Industrial Spur ($1.1M), South Metro, Commuter Rail ($5M), Connect Oregon I. II III and IV ($45M), Street Car Project Fund ($3), and Southeast Metro Milwaukie Extension ($39M). Forecast indicates the following: OTIA ($303.1M), OTIA Local Bridge ($31.5M), Columbia River Crossing ($43.1M) Local Streets Network ($8.4M), DMV HQ Building ($1.6M), JTA ($48M), Transportation Building ($8.5M),    and SRP ($41.8 million Other Funds).</t>
  </si>
  <si>
    <t>ODOT Capital Improvement ($3M).</t>
  </si>
  <si>
    <t>Includes the following: Highway Fund ($238M), Transportation Operating Fund ($2.4M), Infrastructure Bank ($4M), Lottery Debt Service ($38.2M), Other Fund Debt Service ($29M), Rail ($0.6M), Transportation Safety ($10M), Transportation Program Development ($0.5 million in bond proceeds), Transit ($0.4), Emerging Small Business ($5M), Snowmobile Fund ($5M), Winter Recreation Fund ($0.9M), and Special City Allotment ($1M).</t>
  </si>
  <si>
    <t>Capital Construction ($47M) and ODOT Capital Improvement ($5M).</t>
  </si>
  <si>
    <t>Central/Support/Administrative Services</t>
  </si>
  <si>
    <t>Transportation Program Development/Policy, Data &amp; Analysis</t>
  </si>
  <si>
    <t>ODOT Budget</t>
  </si>
  <si>
    <t>Total Uses of Funds</t>
  </si>
  <si>
    <t>USES OF FUNDS (Transfers-out / Expenditures)</t>
  </si>
  <si>
    <t>SOURCES OF FUNDS (Transfers-in / Revenue)</t>
  </si>
  <si>
    <t>References</t>
  </si>
  <si>
    <t>Omitted.</t>
  </si>
  <si>
    <t>Public Rail Division</t>
  </si>
  <si>
    <t>Highway Division</t>
  </si>
  <si>
    <t>Primarily for Delivery &amp; Operations Division, with lesser amounts for Transportation Safety, Commerce &amp; Compliance Rail Safety, Policy Data &amp; Analysis Division, Public Transportation and other programs.</t>
  </si>
  <si>
    <t>These funds come from dedicated revenues: cigarette tax ($4M), local match on construction projects ($211M), Parks &amp; Recreation fee collection ($1M), bike tax ($1M), privilege tax ($45M), use tax ($24M), payroll transit tax ($281M), and others ($15M).</t>
  </si>
  <si>
    <t>GF backed bond Debt Service ($52.7M), ARB Policy Option Packages for DMV Portable Office and Governor's Housing Project Priority Review Staff ($0.7M).</t>
  </si>
  <si>
    <t>Lottery Funds</t>
  </si>
  <si>
    <t>Debt Service for legislatively directed pass-through bond payments for Fanno Creek Regional Trail Improvements, Industrial Rail Spur Infrastructure, Juntura-Harney Road, Lane Transit District Project, Port of Coos Bay Rail Link, Portland Street Car Projects, Salem-Keizer Transit Center, Sherwood Pedestrian Bridge, South Metro Commuter Rail Project, SW Capitol Highway Project (Portland), TriMet SE Metro Commuter Rail, and Connect Oregon Projects.</t>
  </si>
  <si>
    <t>GARVEE bond proceeds for ADA Curb Ramp projects and Highway User Tax bond proceeds for from the second sale of the HB 2017 $30M.</t>
  </si>
  <si>
    <t>Items in this category include railroad gross revenue receipts ($7M), interest income ($22M), Infrastructure Bank - loan repayment ($7M), rent and fines ($3M), and other miscellaneous revenue ($40M).</t>
  </si>
  <si>
    <t>Includes Revenue and General Obligation Bond Proceeds.</t>
  </si>
  <si>
    <t>Mandated distributions to Counties. From Fuels Tax, Weight Mile, Driver and Vehicle Fees, and Licensing.</t>
  </si>
  <si>
    <t>Mandated distribution to Cities. From Fuels Tax, Weight Mile, Driver and Vehicle Fees, and Licensing.</t>
  </si>
  <si>
    <t>Interstate Bridge Replacement Project</t>
  </si>
  <si>
    <t>A joint partnership between ODOT and the Washington State Department of Transportation (WSDOT) to develop and implement the replacement of the bridge with seismically resilient multimodal structures, expand active transportation, and make improvements to Interstate 5.</t>
  </si>
  <si>
    <t>Administers federal and state funding programs for public transportation across the state. Provides grant assistance and technical help to communities and local transportation providers for elderly and disabled and public transportation services. Other programs include transportation services for the general public in rural and small cities, Intercity Passenger Transportation, Transportation Demand Management and Transit Planning. Manages and markets inter-city passenger rail and associated bus operations.</t>
  </si>
  <si>
    <t>Finance &amp; Budget</t>
  </si>
  <si>
    <t>Includes $144M for Lottery backed bonds. Highway backed bonds include JTA ($133M), OTIA Local Bridge ($44M), OTIA ($180M), Highway GO bonds ($71M), Transportation Building ($6M), State Radio Project General Fund ($12M), General Fund Debt Service on Safety Improvement projects ($41M), and Federal Fund BABs subsidy ($18M).</t>
  </si>
  <si>
    <t>Local Governments, Transit providers and others are eligible borrowers for the revolving loan program supporting transportation projects ($18M). The Limited Grant Program helps fund projects and activities that reduce wildlife-vehicle collisions and improve habitat connectivity ($7M).</t>
  </si>
  <si>
    <t>ODOT Capital Improvement</t>
  </si>
  <si>
    <t>Includes the following: State Highway Fund ($300M), Interstate Bridge Replacement ($8M), DMV &amp; Transportation Safety ($4M), Commerce &amp; Compliance Rail Safety ($2M), Policy, Data &amp; Analysis ($51M), Public Transportation &amp; Passenger Rail Operations ($26M), Debt Service ($87M), Others ($8M).</t>
  </si>
  <si>
    <t>ARB 2025–2027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</si>
</sst>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8" x14ac:knownFonts="1">
    <font>
      <sz val="12"/>
      <color theme="1"/>
      <name val="Aptos Narrow"/>
      <family val="2"/>
      <scheme val="minor"/>
    </font>
    <font>
      <u/>
      <sz val="12"/>
      <color theme="10"/>
      <name val="Aptos Narrow"/>
      <family val="2"/>
      <scheme val="minor"/>
    </font>
    <font>
      <sz val="12"/>
      <color theme="1"/>
      <name val="Aptos Narrow"/>
      <scheme val="minor"/>
    </font>
    <font>
      <u/>
      <sz val="12"/>
      <color theme="10"/>
      <name val="Aptos Narrow"/>
      <scheme val="minor"/>
    </font>
    <font>
      <sz val="12"/>
      <color rgb="FF444444"/>
      <name val="Aptos Narrow"/>
      <scheme val="minor"/>
    </font>
    <font>
      <b/>
      <sz val="12"/>
      <color theme="1"/>
      <name val="Aptos Narrow"/>
      <scheme val="minor"/>
    </font>
    <font>
      <i/>
      <sz val="12"/>
      <color theme="1"/>
      <name val="Aptos Narrow"/>
      <scheme val="minor"/>
    </font>
    <font>
      <b/>
      <sz val="18"/>
      <color theme="1"/>
      <name val="Aptos Narrow"/>
      <scheme val="minor"/>
    </font>
  </fonts>
  <fills count="10">
    <fill>
      <patternFill patternType="none"/>
    </fill>
    <fill>
      <patternFill patternType="gray125"/>
    </fill>
    <fill>
      <patternFill patternType="solid">
        <fgColor rgb="FFFFC000"/>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9"/>
        <bgColor indexed="64"/>
      </patternFill>
    </fill>
    <fill>
      <patternFill patternType="solid">
        <fgColor theme="9" tint="0.39997558519241921"/>
        <bgColor indexed="64"/>
      </patternFill>
    </fill>
    <fill>
      <patternFill patternType="solid">
        <fgColor theme="9" tint="0.79998168889431442"/>
        <bgColor indexed="64"/>
      </patternFill>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61">
    <xf numFmtId="0" fontId="0" fillId="0" borderId="0" xfId="0"/>
    <xf numFmtId="0" fontId="1" fillId="0" borderId="0" xfId="1"/>
    <xf numFmtId="0" fontId="2" fillId="0" borderId="0" xfId="0" applyFont="1"/>
    <xf numFmtId="0" fontId="3" fillId="0" borderId="0" xfId="1" applyFont="1"/>
    <xf numFmtId="0" fontId="4" fillId="0" borderId="0" xfId="0" applyFont="1"/>
    <xf numFmtId="6" fontId="0" fillId="0" borderId="0" xfId="0" applyNumberFormat="1" applyAlignment="1">
      <alignment vertical="top"/>
    </xf>
    <xf numFmtId="0" fontId="5" fillId="0" borderId="0" xfId="0" applyFont="1" applyAlignment="1">
      <alignment horizontal="center" wrapText="1"/>
    </xf>
    <xf numFmtId="0" fontId="5" fillId="0" borderId="0" xfId="0" applyFont="1"/>
    <xf numFmtId="0" fontId="0" fillId="0" borderId="0" xfId="0" applyAlignment="1">
      <alignment vertical="top"/>
    </xf>
    <xf numFmtId="0" fontId="0" fillId="0" borderId="0" xfId="0" applyAlignment="1">
      <alignment vertical="top" wrapText="1"/>
    </xf>
    <xf numFmtId="0" fontId="5" fillId="0" borderId="0" xfId="0" applyFont="1" applyAlignment="1">
      <alignment vertical="top"/>
    </xf>
    <xf numFmtId="0" fontId="0" fillId="0" borderId="0" xfId="0" applyAlignment="1">
      <alignment horizontal="left" wrapText="1"/>
    </xf>
    <xf numFmtId="0" fontId="5" fillId="0" borderId="0" xfId="0" applyFont="1" applyAlignment="1">
      <alignment horizontal="left" wrapText="1"/>
    </xf>
    <xf numFmtId="0" fontId="5" fillId="0" borderId="0" xfId="0" applyFont="1" applyAlignment="1">
      <alignment horizontal="left" indent="2"/>
    </xf>
    <xf numFmtId="0" fontId="5" fillId="0" borderId="0" xfId="0" applyFont="1" applyAlignment="1">
      <alignment horizontal="left" indent="4"/>
    </xf>
    <xf numFmtId="0" fontId="6" fillId="0" borderId="0" xfId="0" applyFont="1" applyAlignment="1">
      <alignment vertical="top"/>
    </xf>
    <xf numFmtId="0" fontId="5" fillId="2" borderId="0" xfId="0" applyFont="1" applyFill="1" applyAlignment="1">
      <alignment vertical="top"/>
    </xf>
    <xf numFmtId="6" fontId="0" fillId="2" borderId="0" xfId="0" applyNumberFormat="1" applyFill="1" applyAlignment="1">
      <alignment vertical="top"/>
    </xf>
    <xf numFmtId="0" fontId="0" fillId="2" borderId="0" xfId="0" applyFill="1" applyAlignment="1">
      <alignment vertical="top" wrapText="1"/>
    </xf>
    <xf numFmtId="0" fontId="5" fillId="2" borderId="0" xfId="0" applyFont="1" applyFill="1" applyAlignment="1">
      <alignment horizontal="left" indent="2"/>
    </xf>
    <xf numFmtId="0" fontId="5" fillId="3" borderId="0" xfId="0" applyFont="1" applyFill="1" applyAlignment="1">
      <alignment vertical="top"/>
    </xf>
    <xf numFmtId="6" fontId="0" fillId="3" borderId="0" xfId="0" applyNumberFormat="1" applyFill="1" applyAlignment="1">
      <alignment vertical="top"/>
    </xf>
    <xf numFmtId="0" fontId="5" fillId="3" borderId="0" xfId="0" applyFont="1" applyFill="1" applyAlignment="1">
      <alignment horizontal="left" indent="2"/>
    </xf>
    <xf numFmtId="0" fontId="0" fillId="3" borderId="0" xfId="0" applyFill="1" applyAlignment="1">
      <alignment vertical="top" wrapText="1"/>
    </xf>
    <xf numFmtId="0" fontId="5" fillId="4" borderId="0" xfId="0" applyFont="1" applyFill="1" applyAlignment="1">
      <alignment horizontal="left" indent="2"/>
    </xf>
    <xf numFmtId="6" fontId="0" fillId="4" borderId="0" xfId="0" applyNumberFormat="1" applyFill="1" applyAlignment="1">
      <alignment vertical="top"/>
    </xf>
    <xf numFmtId="0" fontId="0" fillId="4" borderId="0" xfId="0" applyFill="1" applyAlignment="1">
      <alignment vertical="top" wrapText="1"/>
    </xf>
    <xf numFmtId="0" fontId="5" fillId="4" borderId="0" xfId="0" applyFont="1" applyFill="1" applyAlignment="1">
      <alignment vertical="top"/>
    </xf>
    <xf numFmtId="0" fontId="6" fillId="0" borderId="0" xfId="0" applyFont="1" applyAlignment="1">
      <alignment horizontal="left" indent="2"/>
    </xf>
    <xf numFmtId="6" fontId="6" fillId="0" borderId="0" xfId="0" applyNumberFormat="1" applyFont="1" applyAlignment="1">
      <alignment vertical="top"/>
    </xf>
    <xf numFmtId="0" fontId="6" fillId="0" borderId="0" xfId="0" applyFont="1" applyAlignment="1">
      <alignment vertical="top" wrapText="1"/>
    </xf>
    <xf numFmtId="0" fontId="5" fillId="5" borderId="0" xfId="0" applyFont="1" applyFill="1" applyAlignment="1">
      <alignment horizontal="left" indent="2"/>
    </xf>
    <xf numFmtId="6" fontId="0" fillId="5" borderId="0" xfId="0" applyNumberFormat="1" applyFill="1" applyAlignment="1">
      <alignment vertical="top"/>
    </xf>
    <xf numFmtId="0" fontId="0" fillId="5" borderId="0" xfId="0" applyFill="1" applyAlignment="1">
      <alignment vertical="top" wrapText="1"/>
    </xf>
    <xf numFmtId="0" fontId="5" fillId="5" borderId="0" xfId="0" applyFont="1" applyFill="1" applyAlignment="1">
      <alignment vertical="top"/>
    </xf>
    <xf numFmtId="0" fontId="5" fillId="6" borderId="0" xfId="0" applyFont="1" applyFill="1" applyAlignment="1">
      <alignment horizontal="left" indent="2"/>
    </xf>
    <xf numFmtId="6" fontId="0" fillId="6" borderId="0" xfId="0" applyNumberFormat="1" applyFill="1" applyAlignment="1">
      <alignment vertical="top"/>
    </xf>
    <xf numFmtId="0" fontId="0" fillId="6" borderId="0" xfId="0" applyFill="1" applyAlignment="1">
      <alignment vertical="top" wrapText="1"/>
    </xf>
    <xf numFmtId="0" fontId="5" fillId="6" borderId="0" xfId="0" applyFont="1" applyFill="1" applyAlignment="1">
      <alignment vertical="top"/>
    </xf>
    <xf numFmtId="0" fontId="5" fillId="0" borderId="0" xfId="0" applyFont="1" applyAlignment="1">
      <alignment horizontal="left" vertical="top" indent="2"/>
    </xf>
    <xf numFmtId="0" fontId="5" fillId="0" borderId="0" xfId="0" applyFont="1" applyAlignment="1">
      <alignment horizontal="left" vertical="top" indent="8"/>
    </xf>
    <xf numFmtId="0" fontId="5" fillId="6" borderId="0" xfId="0" applyFont="1" applyFill="1"/>
    <xf numFmtId="0" fontId="5" fillId="3" borderId="0" xfId="0" applyFont="1" applyFill="1"/>
    <xf numFmtId="0" fontId="5" fillId="3" borderId="0" xfId="0" applyFont="1" applyFill="1" applyAlignment="1">
      <alignment horizontal="left" vertical="top" indent="6"/>
    </xf>
    <xf numFmtId="0" fontId="5" fillId="7" borderId="0" xfId="0" applyFont="1" applyFill="1" applyAlignment="1">
      <alignment horizontal="left" vertical="top" indent="2"/>
    </xf>
    <xf numFmtId="6" fontId="0" fillId="7" borderId="0" xfId="0" applyNumberFormat="1" applyFill="1" applyAlignment="1">
      <alignment vertical="top"/>
    </xf>
    <xf numFmtId="0" fontId="0" fillId="7" borderId="0" xfId="0" applyFill="1" applyAlignment="1">
      <alignment vertical="top" wrapText="1"/>
    </xf>
    <xf numFmtId="6" fontId="0" fillId="8" borderId="0" xfId="0" applyNumberFormat="1" applyFill="1" applyAlignment="1">
      <alignment vertical="top"/>
    </xf>
    <xf numFmtId="0" fontId="0" fillId="8" borderId="0" xfId="0" applyFill="1" applyAlignment="1">
      <alignment vertical="top" wrapText="1"/>
    </xf>
    <xf numFmtId="0" fontId="5" fillId="8" borderId="0" xfId="0" applyFont="1" applyFill="1" applyAlignment="1">
      <alignment vertical="top"/>
    </xf>
    <xf numFmtId="0" fontId="5" fillId="9" borderId="0" xfId="0" applyFont="1" applyFill="1" applyAlignment="1">
      <alignment horizontal="left" vertical="top" indent="6"/>
    </xf>
    <xf numFmtId="6" fontId="0" fillId="9" borderId="0" xfId="0" applyNumberFormat="1" applyFill="1" applyAlignment="1">
      <alignment vertical="top"/>
    </xf>
    <xf numFmtId="0" fontId="0" fillId="9" borderId="0" xfId="0" applyFill="1" applyAlignment="1">
      <alignment vertical="top" wrapText="1"/>
    </xf>
    <xf numFmtId="0" fontId="5" fillId="9" borderId="0" xfId="0" applyFont="1" applyFill="1" applyAlignment="1">
      <alignment vertical="top"/>
    </xf>
    <xf numFmtId="0" fontId="5" fillId="8" borderId="0" xfId="0" applyFont="1" applyFill="1"/>
    <xf numFmtId="0" fontId="5" fillId="9" borderId="0" xfId="0" applyFont="1" applyFill="1"/>
    <xf numFmtId="6" fontId="0" fillId="9" borderId="0" xfId="0" applyNumberFormat="1" applyFill="1"/>
    <xf numFmtId="0" fontId="5" fillId="0" borderId="0" xfId="0" applyFont="1" applyAlignment="1">
      <alignment horizontal="left"/>
    </xf>
    <xf numFmtId="0" fontId="5" fillId="6" borderId="0" xfId="0" applyFont="1" applyFill="1" applyAlignment="1">
      <alignment horizontal="left" vertical="top" indent="4"/>
    </xf>
    <xf numFmtId="0" fontId="5" fillId="8" borderId="0" xfId="0" applyFont="1" applyFill="1" applyAlignment="1">
      <alignment horizontal="left" vertical="top" indent="2"/>
    </xf>
    <xf numFmtId="0" fontId="7" fillId="0" borderId="0" xfId="0" applyFont="1" applyAlignment="1">
      <alignment horizontal="center"/>
    </xf>
  </cellXfs>
  <cellStyles count="2">
    <cellStyle name="Hyperlink" xfId="1" builtinId="8"/>
    <cellStyle name="Normal" xfId="0" builtinId="0"/>
  </cellStyles>
  <dxfs count="0"/>
  <tableStyles count="0" defaultTableStyle="TableStyleMedium2" defaultPivotStyle="PivotStyleLight16"/>
  <colors>
    <mruColors>
      <color rgb="FFFF7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800" b="1">
                <a:solidFill>
                  <a:sysClr val="windowText" lastClr="000000"/>
                </a:solidFill>
              </a:rPr>
              <a:t>Sources of Funds</a:t>
            </a:r>
            <a:br>
              <a:rPr lang="en-US" sz="2800" b="1">
                <a:solidFill>
                  <a:sysClr val="windowText" lastClr="000000"/>
                </a:solidFill>
              </a:rPr>
            </a:br>
            <a:r>
              <a:rPr lang="en-US" sz="1800" b="1">
                <a:solidFill>
                  <a:sysClr val="windowText" lastClr="000000"/>
                </a:solidFill>
              </a:rPr>
              <a:t>Legislatively Adopted Budgets 2013-2025, Agency Request Budget 2025-2027</a:t>
            </a:r>
            <a:br>
              <a:rPr lang="en-US" sz="1800" b="1">
                <a:solidFill>
                  <a:sysClr val="windowText" lastClr="000000"/>
                </a:solidFill>
              </a:rPr>
            </a:br>
            <a:r>
              <a:rPr lang="en-US" sz="1400" b="0" i="1">
                <a:solidFill>
                  <a:sysClr val="windowText" lastClr="000000"/>
                </a:solidFill>
              </a:rPr>
              <a:t>(millions of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13"/>
          <c:order val="0"/>
          <c:tx>
            <c:strRef>
              <c:f>'Sources &amp; Uses of Funds'!$A$3</c:f>
              <c:strCache>
                <c:ptCount val="1"/>
                <c:pt idx="0">
                  <c:v>All Other Revenue</c:v>
                </c:pt>
              </c:strCache>
            </c:strRef>
          </c:tx>
          <c:spPr>
            <a:solidFill>
              <a:schemeClr val="accent2">
                <a:lumMod val="60000"/>
                <a:lumOff val="40000"/>
              </a:schemeClr>
            </a:solidFill>
            <a:ln>
              <a:solidFill>
                <a:sysClr val="windowText" lastClr="000000"/>
              </a:solidFill>
            </a:ln>
            <a:effectLst/>
          </c:spPr>
          <c:invertIfNegative val="0"/>
          <c:cat>
            <c:strRef>
              <c:f>'Sources &amp; Uses of Funds'!$B$2:$H$2</c:f>
              <c:strCache>
                <c:ptCount val="7"/>
                <c:pt idx="0">
                  <c:v>2013–2015</c:v>
                </c:pt>
                <c:pt idx="1">
                  <c:v>2015–2017</c:v>
                </c:pt>
                <c:pt idx="2">
                  <c:v>2017–2019</c:v>
                </c:pt>
                <c:pt idx="3">
                  <c:v>2019–2021</c:v>
                </c:pt>
                <c:pt idx="4">
                  <c:v>2021–2023</c:v>
                </c:pt>
                <c:pt idx="5">
                  <c:v>2023–2025</c:v>
                </c:pt>
                <c:pt idx="6">
                  <c:v>ARB 2025–2027</c:v>
                </c:pt>
              </c:strCache>
            </c:strRef>
          </c:cat>
          <c:val>
            <c:numRef>
              <c:f>'Sources &amp; Uses of Funds'!$B$3:$H$3</c:f>
              <c:numCache>
                <c:formatCode>"$"#,##0_);[Red]\("$"#,##0\)</c:formatCode>
                <c:ptCount val="7"/>
                <c:pt idx="0">
                  <c:v>40</c:v>
                </c:pt>
                <c:pt idx="1">
                  <c:v>39</c:v>
                </c:pt>
                <c:pt idx="2">
                  <c:v>47</c:v>
                </c:pt>
                <c:pt idx="3">
                  <c:v>43</c:v>
                </c:pt>
                <c:pt idx="4">
                  <c:v>61</c:v>
                </c:pt>
                <c:pt idx="5">
                  <c:v>40</c:v>
                </c:pt>
                <c:pt idx="6">
                  <c:v>79</c:v>
                </c:pt>
              </c:numCache>
            </c:numRef>
          </c:val>
          <c:extLst>
            <c:ext xmlns:c16="http://schemas.microsoft.com/office/drawing/2014/chart" uri="{C3380CC4-5D6E-409C-BE32-E72D297353CC}">
              <c16:uniqueId val="{0000000D-4E60-0F4E-BA8A-53917D833F2C}"/>
            </c:ext>
          </c:extLst>
        </c:ser>
        <c:ser>
          <c:idx val="12"/>
          <c:order val="1"/>
          <c:tx>
            <c:strRef>
              <c:f>'Sources &amp; Uses of Funds'!$A$4</c:f>
              <c:strCache>
                <c:ptCount val="1"/>
                <c:pt idx="0">
                  <c:v>Sales &amp; Charges for Service</c:v>
                </c:pt>
              </c:strCache>
            </c:strRef>
          </c:tx>
          <c:spPr>
            <a:solidFill>
              <a:schemeClr val="accent2">
                <a:lumMod val="75000"/>
              </a:schemeClr>
            </a:solidFill>
            <a:ln>
              <a:solidFill>
                <a:sysClr val="windowText" lastClr="000000"/>
              </a:solidFill>
            </a:ln>
            <a:effectLst/>
          </c:spPr>
          <c:invertIfNegative val="0"/>
          <c:cat>
            <c:strRef>
              <c:f>'Sources &amp; Uses of Funds'!$B$2:$H$2</c:f>
              <c:strCache>
                <c:ptCount val="7"/>
                <c:pt idx="0">
                  <c:v>2013–2015</c:v>
                </c:pt>
                <c:pt idx="1">
                  <c:v>2015–2017</c:v>
                </c:pt>
                <c:pt idx="2">
                  <c:v>2017–2019</c:v>
                </c:pt>
                <c:pt idx="3">
                  <c:v>2019–2021</c:v>
                </c:pt>
                <c:pt idx="4">
                  <c:v>2021–2023</c:v>
                </c:pt>
                <c:pt idx="5">
                  <c:v>2023–2025</c:v>
                </c:pt>
                <c:pt idx="6">
                  <c:v>ARB 2025–2027</c:v>
                </c:pt>
              </c:strCache>
            </c:strRef>
          </c:cat>
          <c:val>
            <c:numRef>
              <c:f>'Sources &amp; Uses of Funds'!$B$4:$H$4</c:f>
              <c:numCache>
                <c:formatCode>"$"#,##0_);[Red]\("$"#,##0\)</c:formatCode>
                <c:ptCount val="7"/>
                <c:pt idx="0">
                  <c:v>20</c:v>
                </c:pt>
                <c:pt idx="1">
                  <c:v>30</c:v>
                </c:pt>
                <c:pt idx="2">
                  <c:v>23</c:v>
                </c:pt>
                <c:pt idx="3">
                  <c:v>24</c:v>
                </c:pt>
                <c:pt idx="4">
                  <c:v>25</c:v>
                </c:pt>
                <c:pt idx="5">
                  <c:v>16</c:v>
                </c:pt>
                <c:pt idx="6">
                  <c:v>21</c:v>
                </c:pt>
              </c:numCache>
            </c:numRef>
          </c:val>
          <c:extLst>
            <c:ext xmlns:c16="http://schemas.microsoft.com/office/drawing/2014/chart" uri="{C3380CC4-5D6E-409C-BE32-E72D297353CC}">
              <c16:uniqueId val="{0000000C-4E60-0F4E-BA8A-53917D833F2C}"/>
            </c:ext>
          </c:extLst>
        </c:ser>
        <c:ser>
          <c:idx val="9"/>
          <c:order val="2"/>
          <c:tx>
            <c:strRef>
              <c:f>'Sources &amp; Uses of Funds'!$A$5</c:f>
              <c:strCache>
                <c:ptCount val="1"/>
                <c:pt idx="0">
                  <c:v>Lottery Bond Proceeds</c:v>
                </c:pt>
              </c:strCache>
            </c:strRef>
          </c:tx>
          <c:spPr>
            <a:solidFill>
              <a:schemeClr val="accent2">
                <a:lumMod val="40000"/>
                <a:lumOff val="60000"/>
              </a:schemeClr>
            </a:solidFill>
            <a:ln>
              <a:solidFill>
                <a:sysClr val="windowText" lastClr="000000"/>
              </a:solidFill>
            </a:ln>
            <a:effectLst/>
          </c:spPr>
          <c:invertIfNegative val="0"/>
          <c:cat>
            <c:strRef>
              <c:f>'Sources &amp; Uses of Funds'!$B$2:$H$2</c:f>
              <c:strCache>
                <c:ptCount val="7"/>
                <c:pt idx="0">
                  <c:v>2013–2015</c:v>
                </c:pt>
                <c:pt idx="1">
                  <c:v>2015–2017</c:v>
                </c:pt>
                <c:pt idx="2">
                  <c:v>2017–2019</c:v>
                </c:pt>
                <c:pt idx="3">
                  <c:v>2019–2021</c:v>
                </c:pt>
                <c:pt idx="4">
                  <c:v>2021–2023</c:v>
                </c:pt>
                <c:pt idx="5">
                  <c:v>2023–2025</c:v>
                </c:pt>
                <c:pt idx="6">
                  <c:v>ARB 2025–2027</c:v>
                </c:pt>
              </c:strCache>
            </c:strRef>
          </c:cat>
          <c:val>
            <c:numRef>
              <c:f>'Sources &amp; Uses of Funds'!$B$5:$H$5</c:f>
              <c:numCache>
                <c:formatCode>"$"#,##0_);[Red]\("$"#,##0\)</c:formatCode>
                <c:ptCount val="7"/>
                <c:pt idx="2">
                  <c:v>38</c:v>
                </c:pt>
                <c:pt idx="3">
                  <c:v>7</c:v>
                </c:pt>
                <c:pt idx="4">
                  <c:v>6</c:v>
                </c:pt>
                <c:pt idx="5">
                  <c:v>45</c:v>
                </c:pt>
                <c:pt idx="6">
                  <c:v>0</c:v>
                </c:pt>
              </c:numCache>
            </c:numRef>
          </c:val>
          <c:extLst>
            <c:ext xmlns:c16="http://schemas.microsoft.com/office/drawing/2014/chart" uri="{C3380CC4-5D6E-409C-BE32-E72D297353CC}">
              <c16:uniqueId val="{00000009-4E60-0F4E-BA8A-53917D833F2C}"/>
            </c:ext>
          </c:extLst>
        </c:ser>
        <c:ser>
          <c:idx val="7"/>
          <c:order val="3"/>
          <c:tx>
            <c:strRef>
              <c:f>'Sources &amp; Uses of Funds'!$A$6</c:f>
              <c:strCache>
                <c:ptCount val="1"/>
                <c:pt idx="0">
                  <c:v>General Fund</c:v>
                </c:pt>
              </c:strCache>
            </c:strRef>
          </c:tx>
          <c:spPr>
            <a:solidFill>
              <a:schemeClr val="accent2"/>
            </a:solidFill>
            <a:ln>
              <a:solidFill>
                <a:sysClr val="windowText" lastClr="000000"/>
              </a:solidFill>
            </a:ln>
            <a:effectLst/>
          </c:spPr>
          <c:invertIfNegative val="0"/>
          <c:cat>
            <c:strRef>
              <c:f>'Sources &amp; Uses of Funds'!$B$2:$H$2</c:f>
              <c:strCache>
                <c:ptCount val="7"/>
                <c:pt idx="0">
                  <c:v>2013–2015</c:v>
                </c:pt>
                <c:pt idx="1">
                  <c:v>2015–2017</c:v>
                </c:pt>
                <c:pt idx="2">
                  <c:v>2017–2019</c:v>
                </c:pt>
                <c:pt idx="3">
                  <c:v>2019–2021</c:v>
                </c:pt>
                <c:pt idx="4">
                  <c:v>2021–2023</c:v>
                </c:pt>
                <c:pt idx="5">
                  <c:v>2023–2025</c:v>
                </c:pt>
                <c:pt idx="6">
                  <c:v>ARB 2025–2027</c:v>
                </c:pt>
              </c:strCache>
            </c:strRef>
          </c:cat>
          <c:val>
            <c:numRef>
              <c:f>'Sources &amp; Uses of Funds'!$B$6:$H$6</c:f>
              <c:numCache>
                <c:formatCode>"$"#,##0_);[Red]\("$"#,##0\)</c:formatCode>
                <c:ptCount val="7"/>
                <c:pt idx="0">
                  <c:v>2</c:v>
                </c:pt>
                <c:pt idx="1">
                  <c:v>28</c:v>
                </c:pt>
                <c:pt idx="2">
                  <c:v>23</c:v>
                </c:pt>
                <c:pt idx="3">
                  <c:v>25</c:v>
                </c:pt>
                <c:pt idx="4">
                  <c:v>36</c:v>
                </c:pt>
                <c:pt idx="5">
                  <c:v>32</c:v>
                </c:pt>
                <c:pt idx="6">
                  <c:v>53</c:v>
                </c:pt>
              </c:numCache>
            </c:numRef>
          </c:val>
          <c:extLst>
            <c:ext xmlns:c16="http://schemas.microsoft.com/office/drawing/2014/chart" uri="{C3380CC4-5D6E-409C-BE32-E72D297353CC}">
              <c16:uniqueId val="{00000007-4E60-0F4E-BA8A-53917D833F2C}"/>
            </c:ext>
          </c:extLst>
        </c:ser>
        <c:ser>
          <c:idx val="6"/>
          <c:order val="4"/>
          <c:tx>
            <c:strRef>
              <c:f>'Sources &amp; Uses of Funds'!$A$7</c:f>
              <c:strCache>
                <c:ptCount val="1"/>
                <c:pt idx="0">
                  <c:v>Transfers to ODOT</c:v>
                </c:pt>
              </c:strCache>
            </c:strRef>
          </c:tx>
          <c:spPr>
            <a:solidFill>
              <a:schemeClr val="accent5">
                <a:lumMod val="60000"/>
                <a:lumOff val="4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'Sources &amp; Uses of Funds'!$B$2:$H$2</c:f>
              <c:strCache>
                <c:ptCount val="7"/>
                <c:pt idx="0">
                  <c:v>2013–2015</c:v>
                </c:pt>
                <c:pt idx="1">
                  <c:v>2015–2017</c:v>
                </c:pt>
                <c:pt idx="2">
                  <c:v>2017–2019</c:v>
                </c:pt>
                <c:pt idx="3">
                  <c:v>2019–2021</c:v>
                </c:pt>
                <c:pt idx="4">
                  <c:v>2021–2023</c:v>
                </c:pt>
                <c:pt idx="5">
                  <c:v>2023–2025</c:v>
                </c:pt>
                <c:pt idx="6">
                  <c:v>ARB 2025–2027</c:v>
                </c:pt>
              </c:strCache>
            </c:strRef>
          </c:cat>
          <c:val>
            <c:numRef>
              <c:f>'Sources &amp; Uses of Funds'!$B$7:$H$7</c:f>
              <c:numCache>
                <c:formatCode>"$"#,##0_);[Red]\("$"#,##0\)</c:formatCode>
                <c:ptCount val="7"/>
                <c:pt idx="0">
                  <c:v>271</c:v>
                </c:pt>
                <c:pt idx="1">
                  <c:v>124</c:v>
                </c:pt>
                <c:pt idx="2">
                  <c:v>398</c:v>
                </c:pt>
                <c:pt idx="3">
                  <c:v>392</c:v>
                </c:pt>
                <c:pt idx="4">
                  <c:v>552</c:v>
                </c:pt>
                <c:pt idx="5">
                  <c:v>547</c:v>
                </c:pt>
                <c:pt idx="6">
                  <c:v>582</c:v>
                </c:pt>
              </c:numCache>
            </c:numRef>
          </c:val>
          <c:extLst>
            <c:ext xmlns:c16="http://schemas.microsoft.com/office/drawing/2014/chart" uri="{C3380CC4-5D6E-409C-BE32-E72D297353CC}">
              <c16:uniqueId val="{00000006-4E60-0F4E-BA8A-53917D833F2C}"/>
            </c:ext>
          </c:extLst>
        </c:ser>
        <c:ser>
          <c:idx val="8"/>
          <c:order val="5"/>
          <c:tx>
            <c:strRef>
              <c:f>'Sources &amp; Uses of Funds'!$A$8</c:f>
              <c:strCache>
                <c:ptCount val="1"/>
                <c:pt idx="0">
                  <c:v>Lottery Debt Service</c:v>
                </c:pt>
              </c:strCache>
            </c:strRef>
          </c:tx>
          <c:spPr>
            <a:solidFill>
              <a:schemeClr val="accent5">
                <a:lumMod val="75000"/>
              </a:schemeClr>
            </a:solidFill>
            <a:ln>
              <a:solidFill>
                <a:sysClr val="windowText" lastClr="000000"/>
              </a:solidFill>
            </a:ln>
            <a:effectLst/>
          </c:spPr>
          <c:invertIfNegative val="0"/>
          <c:cat>
            <c:strRef>
              <c:f>'Sources &amp; Uses of Funds'!$B$2:$H$2</c:f>
              <c:strCache>
                <c:ptCount val="7"/>
                <c:pt idx="0">
                  <c:v>2013–2015</c:v>
                </c:pt>
                <c:pt idx="1">
                  <c:v>2015–2017</c:v>
                </c:pt>
                <c:pt idx="2">
                  <c:v>2017–2019</c:v>
                </c:pt>
                <c:pt idx="3">
                  <c:v>2019–2021</c:v>
                </c:pt>
                <c:pt idx="4">
                  <c:v>2021–2023</c:v>
                </c:pt>
                <c:pt idx="5">
                  <c:v>2023–2025</c:v>
                </c:pt>
                <c:pt idx="6">
                  <c:v>ARB 2025–2027</c:v>
                </c:pt>
              </c:strCache>
            </c:strRef>
          </c:cat>
          <c:val>
            <c:numRef>
              <c:f>'Sources &amp; Uses of Funds'!$B$8:$H$8</c:f>
              <c:numCache>
                <c:formatCode>"$"#,##0_);[Red]\("$"#,##0\)</c:formatCode>
                <c:ptCount val="7"/>
                <c:pt idx="0">
                  <c:v>94</c:v>
                </c:pt>
                <c:pt idx="1">
                  <c:v>107</c:v>
                </c:pt>
                <c:pt idx="2">
                  <c:v>114</c:v>
                </c:pt>
                <c:pt idx="3">
                  <c:v>115</c:v>
                </c:pt>
                <c:pt idx="4">
                  <c:v>122</c:v>
                </c:pt>
                <c:pt idx="5">
                  <c:v>135</c:v>
                </c:pt>
                <c:pt idx="6">
                  <c:v>144</c:v>
                </c:pt>
              </c:numCache>
            </c:numRef>
          </c:val>
          <c:extLst>
            <c:ext xmlns:c16="http://schemas.microsoft.com/office/drawing/2014/chart" uri="{C3380CC4-5D6E-409C-BE32-E72D297353CC}">
              <c16:uniqueId val="{00000008-4E60-0F4E-BA8A-53917D833F2C}"/>
            </c:ext>
          </c:extLst>
        </c:ser>
        <c:ser>
          <c:idx val="5"/>
          <c:order val="6"/>
          <c:tx>
            <c:strRef>
              <c:f>'Sources &amp; Uses of Funds'!$A$9</c:f>
              <c:strCache>
                <c:ptCount val="1"/>
                <c:pt idx="0">
                  <c:v>Transportation Licenses &amp; Fees</c:v>
                </c:pt>
              </c:strCache>
            </c:strRef>
          </c:tx>
          <c:spPr>
            <a:solidFill>
              <a:schemeClr val="accent6">
                <a:lumMod val="60000"/>
                <a:lumOff val="40000"/>
              </a:schemeClr>
            </a:solidFill>
            <a:ln>
              <a:solidFill>
                <a:sysClr val="windowText" lastClr="000000"/>
              </a:solidFill>
            </a:ln>
            <a:effectLst/>
          </c:spPr>
          <c:invertIfNegative val="0"/>
          <c:cat>
            <c:strRef>
              <c:f>'Sources &amp; Uses of Funds'!$B$2:$H$2</c:f>
              <c:strCache>
                <c:ptCount val="7"/>
                <c:pt idx="0">
                  <c:v>2013–2015</c:v>
                </c:pt>
                <c:pt idx="1">
                  <c:v>2015–2017</c:v>
                </c:pt>
                <c:pt idx="2">
                  <c:v>2017–2019</c:v>
                </c:pt>
                <c:pt idx="3">
                  <c:v>2019–2021</c:v>
                </c:pt>
                <c:pt idx="4">
                  <c:v>2021–2023</c:v>
                </c:pt>
                <c:pt idx="5">
                  <c:v>2023–2025</c:v>
                </c:pt>
                <c:pt idx="6">
                  <c:v>ARB 2025–2027</c:v>
                </c:pt>
              </c:strCache>
            </c:strRef>
          </c:cat>
          <c:val>
            <c:numRef>
              <c:f>'Sources &amp; Uses of Funds'!$B$9:$H$9</c:f>
              <c:numCache>
                <c:formatCode>"$"#,##0_);[Red]\("$"#,##0\)</c:formatCode>
                <c:ptCount val="7"/>
                <c:pt idx="0">
                  <c:v>106</c:v>
                </c:pt>
                <c:pt idx="1">
                  <c:v>101</c:v>
                </c:pt>
                <c:pt idx="2">
                  <c:v>96</c:v>
                </c:pt>
                <c:pt idx="3">
                  <c:v>99</c:v>
                </c:pt>
                <c:pt idx="4">
                  <c:v>114</c:v>
                </c:pt>
                <c:pt idx="5">
                  <c:v>118</c:v>
                </c:pt>
                <c:pt idx="6">
                  <c:v>114</c:v>
                </c:pt>
              </c:numCache>
            </c:numRef>
          </c:val>
          <c:extLst>
            <c:ext xmlns:c16="http://schemas.microsoft.com/office/drawing/2014/chart" uri="{C3380CC4-5D6E-409C-BE32-E72D297353CC}">
              <c16:uniqueId val="{00000005-4E60-0F4E-BA8A-53917D833F2C}"/>
            </c:ext>
          </c:extLst>
        </c:ser>
        <c:ser>
          <c:idx val="4"/>
          <c:order val="7"/>
          <c:tx>
            <c:strRef>
              <c:f>'Sources &amp; Uses of Funds'!$A$10</c:f>
              <c:strCache>
                <c:ptCount val="1"/>
                <c:pt idx="0">
                  <c:v>Driver &amp; Vehicle Fees</c:v>
                </c:pt>
              </c:strCache>
            </c:strRef>
          </c:tx>
          <c:spPr>
            <a:solidFill>
              <a:schemeClr val="accent6">
                <a:lumMod val="75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'Sources &amp; Uses of Funds'!$B$2:$H$2</c:f>
              <c:strCache>
                <c:ptCount val="7"/>
                <c:pt idx="0">
                  <c:v>2013–2015</c:v>
                </c:pt>
                <c:pt idx="1">
                  <c:v>2015–2017</c:v>
                </c:pt>
                <c:pt idx="2">
                  <c:v>2017–2019</c:v>
                </c:pt>
                <c:pt idx="3">
                  <c:v>2019–2021</c:v>
                </c:pt>
                <c:pt idx="4">
                  <c:v>2021–2023</c:v>
                </c:pt>
                <c:pt idx="5">
                  <c:v>2023–2025</c:v>
                </c:pt>
                <c:pt idx="6">
                  <c:v>ARB 2025–2027</c:v>
                </c:pt>
              </c:strCache>
            </c:strRef>
          </c:cat>
          <c:val>
            <c:numRef>
              <c:f>'Sources &amp; Uses of Funds'!$B$10:$H$10</c:f>
              <c:numCache>
                <c:formatCode>"$"#,##0_);[Red]\("$"#,##0\)</c:formatCode>
                <c:ptCount val="7"/>
                <c:pt idx="0">
                  <c:v>661</c:v>
                </c:pt>
                <c:pt idx="1">
                  <c:v>677</c:v>
                </c:pt>
                <c:pt idx="2">
                  <c:v>842</c:v>
                </c:pt>
                <c:pt idx="3">
                  <c:v>969</c:v>
                </c:pt>
                <c:pt idx="4">
                  <c:v>1020</c:v>
                </c:pt>
                <c:pt idx="5">
                  <c:v>1081</c:v>
                </c:pt>
                <c:pt idx="6">
                  <c:v>1098</c:v>
                </c:pt>
              </c:numCache>
            </c:numRef>
          </c:val>
          <c:extLst>
            <c:ext xmlns:c16="http://schemas.microsoft.com/office/drawing/2014/chart" uri="{C3380CC4-5D6E-409C-BE32-E72D297353CC}">
              <c16:uniqueId val="{00000004-4E60-0F4E-BA8A-53917D833F2C}"/>
            </c:ext>
          </c:extLst>
        </c:ser>
        <c:ser>
          <c:idx val="1"/>
          <c:order val="8"/>
          <c:tx>
            <c:strRef>
              <c:f>'Sources &amp; Uses of Funds'!$A$11</c:f>
              <c:strCache>
                <c:ptCount val="1"/>
                <c:pt idx="0">
                  <c:v>Motor Fuels Tax</c:v>
                </c:pt>
              </c:strCache>
            </c:strRef>
          </c:tx>
          <c:spPr>
            <a:solidFill>
              <a:schemeClr val="accent6">
                <a:lumMod val="40000"/>
                <a:lumOff val="6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'Sources &amp; Uses of Funds'!$B$2:$H$2</c:f>
              <c:strCache>
                <c:ptCount val="7"/>
                <c:pt idx="0">
                  <c:v>2013–2015</c:v>
                </c:pt>
                <c:pt idx="1">
                  <c:v>2015–2017</c:v>
                </c:pt>
                <c:pt idx="2">
                  <c:v>2017–2019</c:v>
                </c:pt>
                <c:pt idx="3">
                  <c:v>2019–2021</c:v>
                </c:pt>
                <c:pt idx="4">
                  <c:v>2021–2023</c:v>
                </c:pt>
                <c:pt idx="5">
                  <c:v>2023–2025</c:v>
                </c:pt>
                <c:pt idx="6">
                  <c:v>ARB 2025–2027</c:v>
                </c:pt>
              </c:strCache>
            </c:strRef>
          </c:cat>
          <c:val>
            <c:numRef>
              <c:f>'Sources &amp; Uses of Funds'!$B$11:$H$11</c:f>
              <c:numCache>
                <c:formatCode>"$"#,##0_);[Red]\("$"#,##0\)</c:formatCode>
                <c:ptCount val="7"/>
                <c:pt idx="0">
                  <c:v>1066</c:v>
                </c:pt>
                <c:pt idx="1">
                  <c:v>1087</c:v>
                </c:pt>
                <c:pt idx="2">
                  <c:v>1274</c:v>
                </c:pt>
                <c:pt idx="3">
                  <c:v>1332</c:v>
                </c:pt>
                <c:pt idx="4">
                  <c:v>1415</c:v>
                </c:pt>
                <c:pt idx="5">
                  <c:v>1368</c:v>
                </c:pt>
                <c:pt idx="6">
                  <c:v>1368</c:v>
                </c:pt>
              </c:numCache>
            </c:numRef>
          </c:val>
          <c:extLst>
            <c:ext xmlns:c16="http://schemas.microsoft.com/office/drawing/2014/chart" uri="{C3380CC4-5D6E-409C-BE32-E72D297353CC}">
              <c16:uniqueId val="{00000001-4E60-0F4E-BA8A-53917D833F2C}"/>
            </c:ext>
          </c:extLst>
        </c:ser>
        <c:ser>
          <c:idx val="3"/>
          <c:order val="9"/>
          <c:tx>
            <c:strRef>
              <c:f>'Sources &amp; Uses of Funds'!$A$12</c:f>
              <c:strCache>
                <c:ptCount val="1"/>
                <c:pt idx="0">
                  <c:v>Weight Mile Taxes</c:v>
                </c:pt>
              </c:strCache>
            </c:strRef>
          </c:tx>
          <c:spPr>
            <a:solidFill>
              <a:schemeClr val="accent6"/>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'Sources &amp; Uses of Funds'!$B$2:$H$2</c:f>
              <c:strCache>
                <c:ptCount val="7"/>
                <c:pt idx="0">
                  <c:v>2013–2015</c:v>
                </c:pt>
                <c:pt idx="1">
                  <c:v>2015–2017</c:v>
                </c:pt>
                <c:pt idx="2">
                  <c:v>2017–2019</c:v>
                </c:pt>
                <c:pt idx="3">
                  <c:v>2019–2021</c:v>
                </c:pt>
                <c:pt idx="4">
                  <c:v>2021–2023</c:v>
                </c:pt>
                <c:pt idx="5">
                  <c:v>2023–2025</c:v>
                </c:pt>
                <c:pt idx="6">
                  <c:v>ARB 2025–2027</c:v>
                </c:pt>
              </c:strCache>
            </c:strRef>
          </c:cat>
          <c:val>
            <c:numRef>
              <c:f>'Sources &amp; Uses of Funds'!$B$12:$H$12</c:f>
              <c:numCache>
                <c:formatCode>"$"#,##0_);[Red]\("$"#,##0\)</c:formatCode>
                <c:ptCount val="7"/>
                <c:pt idx="0">
                  <c:v>593</c:v>
                </c:pt>
                <c:pt idx="1">
                  <c:v>608</c:v>
                </c:pt>
                <c:pt idx="2">
                  <c:v>743</c:v>
                </c:pt>
                <c:pt idx="3">
                  <c:v>815</c:v>
                </c:pt>
                <c:pt idx="4">
                  <c:v>858</c:v>
                </c:pt>
                <c:pt idx="5">
                  <c:v>981</c:v>
                </c:pt>
                <c:pt idx="6">
                  <c:v>982</c:v>
                </c:pt>
              </c:numCache>
            </c:numRef>
          </c:val>
          <c:extLst>
            <c:ext xmlns:c16="http://schemas.microsoft.com/office/drawing/2014/chart" uri="{C3380CC4-5D6E-409C-BE32-E72D297353CC}">
              <c16:uniqueId val="{00000003-4E60-0F4E-BA8A-53917D833F2C}"/>
            </c:ext>
          </c:extLst>
        </c:ser>
        <c:ser>
          <c:idx val="10"/>
          <c:order val="10"/>
          <c:tx>
            <c:strRef>
              <c:f>'Sources &amp; Uses of Funds'!$A$13</c:f>
              <c:strCache>
                <c:ptCount val="1"/>
                <c:pt idx="0">
                  <c:v>Revenue Bond Proceeds</c:v>
                </c:pt>
              </c:strCache>
            </c:strRef>
          </c:tx>
          <c:spPr>
            <a:pattFill prst="wdUpDiag">
              <a:fgClr>
                <a:schemeClr val="accent5">
                  <a:lumMod val="40000"/>
                  <a:lumOff val="60000"/>
                </a:schemeClr>
              </a:fgClr>
              <a:bgClr>
                <a:schemeClr val="bg1"/>
              </a:bgClr>
            </a:pattFill>
            <a:ln>
              <a:solidFill>
                <a:sysClr val="windowText" lastClr="000000"/>
              </a:solidFill>
            </a:ln>
            <a:effectLst/>
          </c:spPr>
          <c:invertIfNegative val="0"/>
          <c:dLbls>
            <c:dLbl>
              <c:idx val="6"/>
              <c:delete val="1"/>
              <c:extLst>
                <c:ext xmlns:c15="http://schemas.microsoft.com/office/drawing/2012/chart" uri="{CE6537A1-D6FC-4f65-9D91-7224C49458BB}"/>
                <c:ext xmlns:c16="http://schemas.microsoft.com/office/drawing/2014/chart" uri="{C3380CC4-5D6E-409C-BE32-E72D297353CC}">
                  <c16:uniqueId val="{00000000-7631-5849-A008-DFD780F4DE60}"/>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'Sources &amp; Uses of Funds'!$B$2:$H$2</c:f>
              <c:strCache>
                <c:ptCount val="7"/>
                <c:pt idx="0">
                  <c:v>2013–2015</c:v>
                </c:pt>
                <c:pt idx="1">
                  <c:v>2015–2017</c:v>
                </c:pt>
                <c:pt idx="2">
                  <c:v>2017–2019</c:v>
                </c:pt>
                <c:pt idx="3">
                  <c:v>2019–2021</c:v>
                </c:pt>
                <c:pt idx="4">
                  <c:v>2021–2023</c:v>
                </c:pt>
                <c:pt idx="5">
                  <c:v>2023–2025</c:v>
                </c:pt>
                <c:pt idx="6">
                  <c:v>ARB 2025–2027</c:v>
                </c:pt>
              </c:strCache>
            </c:strRef>
          </c:cat>
          <c:val>
            <c:numRef>
              <c:f>'Sources &amp; Uses of Funds'!$B$13:$H$13</c:f>
              <c:numCache>
                <c:formatCode>"$"#,##0_);[Red]\("$"#,##0\)</c:formatCode>
                <c:ptCount val="7"/>
                <c:pt idx="0">
                  <c:v>1353</c:v>
                </c:pt>
                <c:pt idx="1">
                  <c:v>481</c:v>
                </c:pt>
                <c:pt idx="3">
                  <c:v>485</c:v>
                </c:pt>
                <c:pt idx="5">
                  <c:v>30</c:v>
                </c:pt>
                <c:pt idx="6">
                  <c:v>581</c:v>
                </c:pt>
              </c:numCache>
            </c:numRef>
          </c:val>
          <c:extLst>
            <c:ext xmlns:c16="http://schemas.microsoft.com/office/drawing/2014/chart" uri="{C3380CC4-5D6E-409C-BE32-E72D297353CC}">
              <c16:uniqueId val="{0000000A-4E60-0F4E-BA8A-53917D833F2C}"/>
            </c:ext>
          </c:extLst>
        </c:ser>
        <c:ser>
          <c:idx val="11"/>
          <c:order val="11"/>
          <c:tx>
            <c:strRef>
              <c:f>'Sources &amp; Uses of Funds'!$A$14</c:f>
              <c:strCache>
                <c:ptCount val="1"/>
                <c:pt idx="0">
                  <c:v>General Obligation Bond Proceeds</c:v>
                </c:pt>
              </c:strCache>
            </c:strRef>
          </c:tx>
          <c:spPr>
            <a:pattFill prst="dkDnDiag">
              <a:fgClr>
                <a:schemeClr val="accent5">
                  <a:lumMod val="60000"/>
                  <a:lumOff val="40000"/>
                </a:schemeClr>
              </a:fgClr>
              <a:bgClr>
                <a:schemeClr val="bg1"/>
              </a:bgClr>
            </a:patt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'Sources &amp; Uses of Funds'!$B$2:$H$2</c:f>
              <c:strCache>
                <c:ptCount val="7"/>
                <c:pt idx="0">
                  <c:v>2013–2015</c:v>
                </c:pt>
                <c:pt idx="1">
                  <c:v>2015–2017</c:v>
                </c:pt>
                <c:pt idx="2">
                  <c:v>2017–2019</c:v>
                </c:pt>
                <c:pt idx="3">
                  <c:v>2019–2021</c:v>
                </c:pt>
                <c:pt idx="4">
                  <c:v>2021–2023</c:v>
                </c:pt>
                <c:pt idx="5">
                  <c:v>2023–2025</c:v>
                </c:pt>
                <c:pt idx="6">
                  <c:v>ARB 2025–2027</c:v>
                </c:pt>
              </c:strCache>
            </c:strRef>
          </c:cat>
          <c:val>
            <c:numRef>
              <c:f>'Sources &amp; Uses of Funds'!$B$14:$H$14</c:f>
              <c:numCache>
                <c:formatCode>"$"#,##0_);[Red]\("$"#,##0\)</c:formatCode>
                <c:ptCount val="7"/>
                <c:pt idx="5">
                  <c:v>252</c:v>
                </c:pt>
                <c:pt idx="6">
                  <c:v>250</c:v>
                </c:pt>
              </c:numCache>
            </c:numRef>
          </c:val>
          <c:extLst>
            <c:ext xmlns:c16="http://schemas.microsoft.com/office/drawing/2014/chart" uri="{C3380CC4-5D6E-409C-BE32-E72D297353CC}">
              <c16:uniqueId val="{0000000B-4E60-0F4E-BA8A-53917D833F2C}"/>
            </c:ext>
          </c:extLst>
        </c:ser>
        <c:ser>
          <c:idx val="2"/>
          <c:order val="12"/>
          <c:tx>
            <c:strRef>
              <c:f>'Sources &amp; Uses of Funds'!$A$15</c:f>
              <c:strCache>
                <c:ptCount val="1"/>
                <c:pt idx="0">
                  <c:v>Federal Funds</c:v>
                </c:pt>
              </c:strCache>
            </c:strRef>
          </c:tx>
          <c:spPr>
            <a:solidFill>
              <a:srgbClr val="FF0000"/>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'Sources &amp; Uses of Funds'!$B$2:$H$2</c:f>
              <c:strCache>
                <c:ptCount val="7"/>
                <c:pt idx="0">
                  <c:v>2013–2015</c:v>
                </c:pt>
                <c:pt idx="1">
                  <c:v>2015–2017</c:v>
                </c:pt>
                <c:pt idx="2">
                  <c:v>2017–2019</c:v>
                </c:pt>
                <c:pt idx="3">
                  <c:v>2019–2021</c:v>
                </c:pt>
                <c:pt idx="4">
                  <c:v>2021–2023</c:v>
                </c:pt>
                <c:pt idx="5">
                  <c:v>2023–2025</c:v>
                </c:pt>
                <c:pt idx="6">
                  <c:v>ARB 2025–2027</c:v>
                </c:pt>
              </c:strCache>
            </c:strRef>
          </c:cat>
          <c:val>
            <c:numRef>
              <c:f>'Sources &amp; Uses of Funds'!$B$15:$H$15</c:f>
              <c:numCache>
                <c:formatCode>"$"#,##0_);[Red]\("$"#,##0\)</c:formatCode>
                <c:ptCount val="7"/>
                <c:pt idx="0">
                  <c:v>810</c:v>
                </c:pt>
                <c:pt idx="1">
                  <c:v>858</c:v>
                </c:pt>
                <c:pt idx="2">
                  <c:v>1225</c:v>
                </c:pt>
                <c:pt idx="3">
                  <c:v>1424</c:v>
                </c:pt>
                <c:pt idx="4">
                  <c:v>1924</c:v>
                </c:pt>
                <c:pt idx="5">
                  <c:v>2685</c:v>
                </c:pt>
                <c:pt idx="6">
                  <c:v>1670</c:v>
                </c:pt>
              </c:numCache>
            </c:numRef>
          </c:val>
          <c:extLst>
            <c:ext xmlns:c16="http://schemas.microsoft.com/office/drawing/2014/chart" uri="{C3380CC4-5D6E-409C-BE32-E72D297353CC}">
              <c16:uniqueId val="{00000002-4E60-0F4E-BA8A-53917D833F2C}"/>
            </c:ext>
          </c:extLst>
        </c:ser>
        <c:ser>
          <c:idx val="0"/>
          <c:order val="13"/>
          <c:tx>
            <c:strRef>
              <c:f>'Sources &amp; Uses of Funds'!$A$16</c:f>
              <c:strCache>
                <c:ptCount val="1"/>
                <c:pt idx="0">
                  <c:v>Beginning Balance</c:v>
                </c:pt>
              </c:strCache>
            </c:strRef>
          </c:tx>
          <c:spPr>
            <a:solidFill>
              <a:schemeClr val="tx1">
                <a:lumMod val="50000"/>
                <a:lumOff val="5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'Sources &amp; Uses of Funds'!$B$2:$H$2</c:f>
              <c:strCache>
                <c:ptCount val="7"/>
                <c:pt idx="0">
                  <c:v>2013–2015</c:v>
                </c:pt>
                <c:pt idx="1">
                  <c:v>2015–2017</c:v>
                </c:pt>
                <c:pt idx="2">
                  <c:v>2017–2019</c:v>
                </c:pt>
                <c:pt idx="3">
                  <c:v>2019–2021</c:v>
                </c:pt>
                <c:pt idx="4">
                  <c:v>2021–2023</c:v>
                </c:pt>
                <c:pt idx="5">
                  <c:v>2023–2025</c:v>
                </c:pt>
                <c:pt idx="6">
                  <c:v>ARB 2025–2027</c:v>
                </c:pt>
              </c:strCache>
            </c:strRef>
          </c:cat>
          <c:val>
            <c:numRef>
              <c:f>'Sources &amp; Uses of Funds'!$B$16:$H$16</c:f>
              <c:numCache>
                <c:formatCode>"$"#,##0_);[Red]\("$"#,##0\)</c:formatCode>
                <c:ptCount val="7"/>
                <c:pt idx="0">
                  <c:v>283</c:v>
                </c:pt>
                <c:pt idx="1">
                  <c:v>504</c:v>
                </c:pt>
                <c:pt idx="2">
                  <c:v>486</c:v>
                </c:pt>
                <c:pt idx="3">
                  <c:v>356</c:v>
                </c:pt>
                <c:pt idx="4">
                  <c:v>672</c:v>
                </c:pt>
                <c:pt idx="5">
                  <c:v>304</c:v>
                </c:pt>
                <c:pt idx="6">
                  <c:v>563</c:v>
                </c:pt>
              </c:numCache>
            </c:numRef>
          </c:val>
          <c:extLst>
            <c:ext xmlns:c16="http://schemas.microsoft.com/office/drawing/2014/chart" uri="{C3380CC4-5D6E-409C-BE32-E72D297353CC}">
              <c16:uniqueId val="{00000000-4E60-0F4E-BA8A-53917D833F2C}"/>
            </c:ext>
          </c:extLst>
        </c:ser>
        <c:dLbls>
          <c:showLegendKey val="0"/>
          <c:showVal val="0"/>
          <c:showCatName val="0"/>
          <c:showSerName val="0"/>
          <c:showPercent val="0"/>
          <c:showBubbleSize val="0"/>
        </c:dLbls>
        <c:gapWidth val="50"/>
        <c:overlap val="100"/>
        <c:axId val="128494159"/>
        <c:axId val="128629999"/>
      </c:barChart>
      <c:catAx>
        <c:axId val="128494159"/>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28629999"/>
        <c:crosses val="autoZero"/>
        <c:auto val="1"/>
        <c:lblAlgn val="ctr"/>
        <c:lblOffset val="100"/>
        <c:noMultiLvlLbl val="0"/>
      </c:catAx>
      <c:valAx>
        <c:axId val="128629999"/>
        <c:scaling>
          <c:orientation val="minMax"/>
          <c:max val="8000"/>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out"/>
        <c:minorTickMark val="out"/>
        <c:tickLblPos val="nextTo"/>
        <c:spPr>
          <a:noFill/>
          <a:ln w="9525">
            <a:solidFill>
              <a:schemeClr val="tx1"/>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28494159"/>
        <c:crosses val="autoZero"/>
        <c:crossBetween val="between"/>
        <c:minorUnit val="250"/>
      </c:valAx>
      <c:spPr>
        <a:noFill/>
        <a:ln>
          <a:noFill/>
        </a:ln>
        <a:effectLst/>
      </c:spPr>
    </c:plotArea>
    <c:legend>
      <c:legendPos val="b"/>
      <c:layout>
        <c:manualLayout>
          <c:xMode val="edge"/>
          <c:yMode val="edge"/>
          <c:x val="5.9022725297048502E-2"/>
          <c:y val="0.83919415742177206"/>
          <c:w val="0.92611492128271877"/>
          <c:h val="0.14965342622135058"/>
        </c:manualLayout>
      </c:layout>
      <c:overlay val="0"/>
      <c:spPr>
        <a:noFill/>
        <a:ln>
          <a:solidFill>
            <a:schemeClr val="tx1"/>
          </a:solid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800" b="1" i="0" u="none" strike="noStrike" kern="1200" spc="0" baseline="0">
                <a:solidFill>
                  <a:sysClr val="windowText" lastClr="000000"/>
                </a:solidFill>
              </a:rPr>
              <a:t>Uses of Funds</a:t>
            </a:r>
            <a:br>
              <a:rPr lang="en-US" sz="2800" b="1" i="0" u="none" strike="noStrike" kern="1200" spc="0" baseline="0">
                <a:solidFill>
                  <a:sysClr val="windowText" lastClr="000000"/>
                </a:solidFill>
              </a:rPr>
            </a:br>
            <a:r>
              <a:rPr lang="en-US" sz="1800" b="1" i="0" u="none" strike="noStrike" kern="1200" spc="0" baseline="0">
                <a:solidFill>
                  <a:sysClr val="windowText" lastClr="000000"/>
                </a:solidFill>
              </a:rPr>
              <a:t>Legislatively Adopted Budgets 2013-2025, Agency Request Budget 2025-2027</a:t>
            </a:r>
            <a:br>
              <a:rPr lang="en-US" sz="1400" b="1" i="0" u="none" strike="noStrike" kern="1200" spc="0" baseline="0">
                <a:solidFill>
                  <a:sysClr val="windowText" lastClr="000000"/>
                </a:solidFill>
              </a:rPr>
            </a:br>
            <a:r>
              <a:rPr lang="en-US" sz="1400" b="0" i="1" u="none" strike="noStrike" kern="1200" spc="0" baseline="0">
                <a:solidFill>
                  <a:sysClr val="windowText" lastClr="000000"/>
                </a:solidFill>
              </a:rPr>
              <a:t>(millions of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'Sources &amp; Uses of Funds'!$A$27</c:f>
              <c:strCache>
                <c:ptCount val="1"/>
                <c:pt idx="0">
                  <c:v>Highway Maintenance Program</c:v>
                </c:pt>
              </c:strCache>
            </c:strRef>
          </c:tx>
          <c:spPr>
            <a:solidFill>
              <a:schemeClr val="accent6">
                <a:lumMod val="40000"/>
                <a:lumOff val="60000"/>
              </a:schemeClr>
            </a:solidFill>
            <a:ln>
              <a:solidFill>
                <a:sysClr val="windowText" lastClr="000000"/>
              </a:solidFill>
            </a:ln>
            <a:effectLst/>
          </c:spPr>
          <c:invertIfNegative val="0"/>
          <c:cat>
            <c:strRef>
              <c:f>'Sources &amp; Uses of Funds'!$B$26:$H$26</c:f>
              <c:strCache>
                <c:ptCount val="7"/>
                <c:pt idx="0">
                  <c:v>2013–2015</c:v>
                </c:pt>
                <c:pt idx="1">
                  <c:v>2015–2017</c:v>
                </c:pt>
                <c:pt idx="2">
                  <c:v>2017–2019</c:v>
                </c:pt>
                <c:pt idx="3">
                  <c:v>2019–2021</c:v>
                </c:pt>
                <c:pt idx="4">
                  <c:v>2021–2023</c:v>
                </c:pt>
                <c:pt idx="5">
                  <c:v>2023–2025</c:v>
                </c:pt>
                <c:pt idx="6">
                  <c:v>ARB 2025–2027</c:v>
                </c:pt>
              </c:strCache>
            </c:strRef>
          </c:cat>
          <c:val>
            <c:numRef>
              <c:f>'Sources &amp; Uses of Funds'!$B$27:$H$27</c:f>
              <c:numCache>
                <c:formatCode>"$"#,##0_);[Red]\("$"#,##0\)</c:formatCode>
                <c:ptCount val="7"/>
                <c:pt idx="0">
                  <c:v>454</c:v>
                </c:pt>
                <c:pt idx="1">
                  <c:v>472</c:v>
                </c:pt>
                <c:pt idx="2">
                  <c:v>511</c:v>
                </c:pt>
                <c:pt idx="3">
                  <c:v>567</c:v>
                </c:pt>
                <c:pt idx="4">
                  <c:v>757</c:v>
                </c:pt>
                <c:pt idx="5">
                  <c:v>570</c:v>
                </c:pt>
                <c:pt idx="6">
                  <c:v>419</c:v>
                </c:pt>
              </c:numCache>
            </c:numRef>
          </c:val>
          <c:extLst>
            <c:ext xmlns:c16="http://schemas.microsoft.com/office/drawing/2014/chart" uri="{C3380CC4-5D6E-409C-BE32-E72D297353CC}">
              <c16:uniqueId val="{00000000-6DA0-6D45-A730-56AF6797E5CE}"/>
            </c:ext>
          </c:extLst>
        </c:ser>
        <c:ser>
          <c:idx val="1"/>
          <c:order val="1"/>
          <c:tx>
            <c:strRef>
              <c:f>'Sources &amp; Uses of Funds'!$A$28</c:f>
              <c:strCache>
                <c:ptCount val="1"/>
                <c:pt idx="0">
                  <c:v>Preservation Program</c:v>
                </c:pt>
              </c:strCache>
            </c:strRef>
          </c:tx>
          <c:spPr>
            <a:solidFill>
              <a:schemeClr val="accent6"/>
            </a:solidFill>
            <a:ln>
              <a:solidFill>
                <a:sysClr val="windowText" lastClr="000000"/>
              </a:solidFill>
            </a:ln>
            <a:effectLst/>
          </c:spPr>
          <c:invertIfNegative val="0"/>
          <c:cat>
            <c:strRef>
              <c:f>'Sources &amp; Uses of Funds'!$B$26:$H$26</c:f>
              <c:strCache>
                <c:ptCount val="7"/>
                <c:pt idx="0">
                  <c:v>2013–2015</c:v>
                </c:pt>
                <c:pt idx="1">
                  <c:v>2015–2017</c:v>
                </c:pt>
                <c:pt idx="2">
                  <c:v>2017–2019</c:v>
                </c:pt>
                <c:pt idx="3">
                  <c:v>2019–2021</c:v>
                </c:pt>
                <c:pt idx="4">
                  <c:v>2021–2023</c:v>
                </c:pt>
                <c:pt idx="5">
                  <c:v>2023–2025</c:v>
                </c:pt>
                <c:pt idx="6">
                  <c:v>ARB 2025–2027</c:v>
                </c:pt>
              </c:strCache>
            </c:strRef>
          </c:cat>
          <c:val>
            <c:numRef>
              <c:f>'Sources &amp; Uses of Funds'!$B$28:$H$28</c:f>
              <c:numCache>
                <c:formatCode>"$"#,##0_);[Red]\("$"#,##0\)</c:formatCode>
                <c:ptCount val="7"/>
                <c:pt idx="0">
                  <c:v>249</c:v>
                </c:pt>
                <c:pt idx="1">
                  <c:v>266</c:v>
                </c:pt>
                <c:pt idx="2">
                  <c:v>258</c:v>
                </c:pt>
                <c:pt idx="3">
                  <c:v>405</c:v>
                </c:pt>
                <c:pt idx="4">
                  <c:v>446</c:v>
                </c:pt>
                <c:pt idx="5">
                  <c:v>293</c:v>
                </c:pt>
                <c:pt idx="6">
                  <c:v>290</c:v>
                </c:pt>
              </c:numCache>
            </c:numRef>
          </c:val>
          <c:extLst>
            <c:ext xmlns:c16="http://schemas.microsoft.com/office/drawing/2014/chart" uri="{C3380CC4-5D6E-409C-BE32-E72D297353CC}">
              <c16:uniqueId val="{00000001-6DA0-6D45-A730-56AF6797E5CE}"/>
            </c:ext>
          </c:extLst>
        </c:ser>
        <c:ser>
          <c:idx val="2"/>
          <c:order val="2"/>
          <c:tx>
            <c:strRef>
              <c:f>'Sources &amp; Uses of Funds'!$A$29</c:f>
              <c:strCache>
                <c:ptCount val="1"/>
                <c:pt idx="0">
                  <c:v>Bridge Program</c:v>
                </c:pt>
              </c:strCache>
            </c:strRef>
          </c:tx>
          <c:spPr>
            <a:solidFill>
              <a:schemeClr val="accent6">
                <a:lumMod val="60000"/>
                <a:lumOff val="40000"/>
              </a:schemeClr>
            </a:solidFill>
            <a:ln>
              <a:solidFill>
                <a:sysClr val="windowText" lastClr="000000"/>
              </a:solidFill>
            </a:ln>
            <a:effectLst/>
          </c:spPr>
          <c:invertIfNegative val="0"/>
          <c:cat>
            <c:strRef>
              <c:f>'Sources &amp; Uses of Funds'!$B$26:$H$26</c:f>
              <c:strCache>
                <c:ptCount val="7"/>
                <c:pt idx="0">
                  <c:v>2013–2015</c:v>
                </c:pt>
                <c:pt idx="1">
                  <c:v>2015–2017</c:v>
                </c:pt>
                <c:pt idx="2">
                  <c:v>2017–2019</c:v>
                </c:pt>
                <c:pt idx="3">
                  <c:v>2019–2021</c:v>
                </c:pt>
                <c:pt idx="4">
                  <c:v>2021–2023</c:v>
                </c:pt>
                <c:pt idx="5">
                  <c:v>2023–2025</c:v>
                </c:pt>
                <c:pt idx="6">
                  <c:v>ARB 2025–2027</c:v>
                </c:pt>
              </c:strCache>
            </c:strRef>
          </c:cat>
          <c:val>
            <c:numRef>
              <c:f>'Sources &amp; Uses of Funds'!$B$29:$H$29</c:f>
              <c:numCache>
                <c:formatCode>"$"#,##0_);[Red]\("$"#,##0\)</c:formatCode>
                <c:ptCount val="7"/>
                <c:pt idx="0">
                  <c:v>372</c:v>
                </c:pt>
                <c:pt idx="1">
                  <c:v>204</c:v>
                </c:pt>
                <c:pt idx="2">
                  <c:v>278</c:v>
                </c:pt>
                <c:pt idx="3">
                  <c:v>557</c:v>
                </c:pt>
                <c:pt idx="4">
                  <c:v>494</c:v>
                </c:pt>
                <c:pt idx="5">
                  <c:v>899</c:v>
                </c:pt>
                <c:pt idx="6">
                  <c:v>358</c:v>
                </c:pt>
              </c:numCache>
            </c:numRef>
          </c:val>
          <c:extLst>
            <c:ext xmlns:c16="http://schemas.microsoft.com/office/drawing/2014/chart" uri="{C3380CC4-5D6E-409C-BE32-E72D297353CC}">
              <c16:uniqueId val="{00000002-6DA0-6D45-A730-56AF6797E5CE}"/>
            </c:ext>
          </c:extLst>
        </c:ser>
        <c:ser>
          <c:idx val="3"/>
          <c:order val="3"/>
          <c:tx>
            <c:strRef>
              <c:f>'Sources &amp; Uses of Funds'!$A$30</c:f>
              <c:strCache>
                <c:ptCount val="1"/>
                <c:pt idx="0">
                  <c:v>Modernization Program</c:v>
                </c:pt>
              </c:strCache>
            </c:strRef>
          </c:tx>
          <c:spPr>
            <a:solidFill>
              <a:schemeClr val="accent6">
                <a:lumMod val="75000"/>
              </a:schemeClr>
            </a:solidFill>
            <a:ln>
              <a:solidFill>
                <a:sysClr val="windowText" lastClr="000000"/>
              </a:solidFill>
            </a:ln>
            <a:effectLst/>
          </c:spPr>
          <c:invertIfNegative val="0"/>
          <c:cat>
            <c:strRef>
              <c:f>'Sources &amp; Uses of Funds'!$B$26:$H$26</c:f>
              <c:strCache>
                <c:ptCount val="7"/>
                <c:pt idx="0">
                  <c:v>2013–2015</c:v>
                </c:pt>
                <c:pt idx="1">
                  <c:v>2015–2017</c:v>
                </c:pt>
                <c:pt idx="2">
                  <c:v>2017–2019</c:v>
                </c:pt>
                <c:pt idx="3">
                  <c:v>2019–2021</c:v>
                </c:pt>
                <c:pt idx="4">
                  <c:v>2021–2023</c:v>
                </c:pt>
                <c:pt idx="5">
                  <c:v>2023–2025</c:v>
                </c:pt>
                <c:pt idx="6">
                  <c:v>ARB 2025–2027</c:v>
                </c:pt>
              </c:strCache>
            </c:strRef>
          </c:cat>
          <c:val>
            <c:numRef>
              <c:f>'Sources &amp; Uses of Funds'!$B$30:$H$30</c:f>
              <c:numCache>
                <c:formatCode>"$"#,##0_);[Red]\("$"#,##0\)</c:formatCode>
                <c:ptCount val="7"/>
                <c:pt idx="0">
                  <c:v>825</c:v>
                </c:pt>
                <c:pt idx="1">
                  <c:v>305</c:v>
                </c:pt>
                <c:pt idx="2">
                  <c:v>338</c:v>
                </c:pt>
                <c:pt idx="3">
                  <c:v>167</c:v>
                </c:pt>
                <c:pt idx="4">
                  <c:v>174</c:v>
                </c:pt>
                <c:pt idx="5">
                  <c:v>481</c:v>
                </c:pt>
                <c:pt idx="6">
                  <c:v>418</c:v>
                </c:pt>
              </c:numCache>
            </c:numRef>
          </c:val>
          <c:extLst>
            <c:ext xmlns:c16="http://schemas.microsoft.com/office/drawing/2014/chart" uri="{C3380CC4-5D6E-409C-BE32-E72D297353CC}">
              <c16:uniqueId val="{00000003-6DA0-6D45-A730-56AF6797E5CE}"/>
            </c:ext>
          </c:extLst>
        </c:ser>
        <c:ser>
          <c:idx val="4"/>
          <c:order val="4"/>
          <c:tx>
            <c:strRef>
              <c:f>'Sources &amp; Uses of Funds'!$A$31</c:f>
              <c:strCache>
                <c:ptCount val="1"/>
                <c:pt idx="0">
                  <c:v>Operations/Safety Program</c:v>
                </c:pt>
              </c:strCache>
            </c:strRef>
          </c:tx>
          <c:spPr>
            <a:pattFill prst="dkDnDiag">
              <a:fgClr>
                <a:schemeClr val="accent6">
                  <a:lumMod val="40000"/>
                  <a:lumOff val="60000"/>
                </a:schemeClr>
              </a:fgClr>
              <a:bgClr>
                <a:schemeClr val="bg1"/>
              </a:bgClr>
            </a:pattFill>
            <a:ln>
              <a:solidFill>
                <a:sysClr val="windowText" lastClr="000000"/>
              </a:solidFill>
            </a:ln>
            <a:effectLst/>
          </c:spPr>
          <c:invertIfNegative val="0"/>
          <c:cat>
            <c:strRef>
              <c:f>'Sources &amp; Uses of Funds'!$B$26:$H$26</c:f>
              <c:strCache>
                <c:ptCount val="7"/>
                <c:pt idx="0">
                  <c:v>2013–2015</c:v>
                </c:pt>
                <c:pt idx="1">
                  <c:v>2015–2017</c:v>
                </c:pt>
                <c:pt idx="2">
                  <c:v>2017–2019</c:v>
                </c:pt>
                <c:pt idx="3">
                  <c:v>2019–2021</c:v>
                </c:pt>
                <c:pt idx="4">
                  <c:v>2021–2023</c:v>
                </c:pt>
                <c:pt idx="5">
                  <c:v>2023–2025</c:v>
                </c:pt>
                <c:pt idx="6">
                  <c:v>ARB 2025–2027</c:v>
                </c:pt>
              </c:strCache>
            </c:strRef>
          </c:cat>
          <c:val>
            <c:numRef>
              <c:f>'Sources &amp; Uses of Funds'!$B$31:$H$31</c:f>
              <c:numCache>
                <c:formatCode>"$"#,##0_);[Red]\("$"#,##0\)</c:formatCode>
                <c:ptCount val="7"/>
                <c:pt idx="0">
                  <c:v>123</c:v>
                </c:pt>
                <c:pt idx="1">
                  <c:v>135</c:v>
                </c:pt>
                <c:pt idx="2">
                  <c:v>234</c:v>
                </c:pt>
                <c:pt idx="3">
                  <c:v>387</c:v>
                </c:pt>
                <c:pt idx="4">
                  <c:v>516</c:v>
                </c:pt>
                <c:pt idx="5">
                  <c:v>429</c:v>
                </c:pt>
                <c:pt idx="6">
                  <c:v>334</c:v>
                </c:pt>
              </c:numCache>
            </c:numRef>
          </c:val>
          <c:extLst>
            <c:ext xmlns:c16="http://schemas.microsoft.com/office/drawing/2014/chart" uri="{C3380CC4-5D6E-409C-BE32-E72D297353CC}">
              <c16:uniqueId val="{00000004-6DA0-6D45-A730-56AF6797E5CE}"/>
            </c:ext>
          </c:extLst>
        </c:ser>
        <c:ser>
          <c:idx val="5"/>
          <c:order val="5"/>
          <c:tx>
            <c:strRef>
              <c:f>'Sources &amp; Uses of Funds'!$A$32</c:f>
              <c:strCache>
                <c:ptCount val="1"/>
                <c:pt idx="0">
                  <c:v>Special Programs</c:v>
                </c:pt>
              </c:strCache>
            </c:strRef>
          </c:tx>
          <c:spPr>
            <a:pattFill prst="dkUpDiag">
              <a:fgClr>
                <a:schemeClr val="accent6"/>
              </a:fgClr>
              <a:bgClr>
                <a:schemeClr val="bg1"/>
              </a:bgClr>
            </a:pattFill>
            <a:ln>
              <a:solidFill>
                <a:sysClr val="windowText" lastClr="000000"/>
              </a:solidFill>
            </a:ln>
            <a:effectLst/>
          </c:spPr>
          <c:invertIfNegative val="0"/>
          <c:cat>
            <c:strRef>
              <c:f>'Sources &amp; Uses of Funds'!$B$26:$H$26</c:f>
              <c:strCache>
                <c:ptCount val="7"/>
                <c:pt idx="0">
                  <c:v>2013–2015</c:v>
                </c:pt>
                <c:pt idx="1">
                  <c:v>2015–2017</c:v>
                </c:pt>
                <c:pt idx="2">
                  <c:v>2017–2019</c:v>
                </c:pt>
                <c:pt idx="3">
                  <c:v>2019–2021</c:v>
                </c:pt>
                <c:pt idx="4">
                  <c:v>2021–2023</c:v>
                </c:pt>
                <c:pt idx="5">
                  <c:v>2023–2025</c:v>
                </c:pt>
                <c:pt idx="6">
                  <c:v>ARB 2025–2027</c:v>
                </c:pt>
              </c:strCache>
            </c:strRef>
          </c:cat>
          <c:val>
            <c:numRef>
              <c:f>'Sources &amp; Uses of Funds'!$B$32:$H$32</c:f>
              <c:numCache>
                <c:formatCode>"$"#,##0_);[Red]\("$"#,##0\)</c:formatCode>
                <c:ptCount val="7"/>
                <c:pt idx="0">
                  <c:v>227</c:v>
                </c:pt>
                <c:pt idx="1">
                  <c:v>260</c:v>
                </c:pt>
                <c:pt idx="2">
                  <c:v>363</c:v>
                </c:pt>
                <c:pt idx="3">
                  <c:v>423</c:v>
                </c:pt>
                <c:pt idx="4">
                  <c:v>537</c:v>
                </c:pt>
                <c:pt idx="5">
                  <c:v>708</c:v>
                </c:pt>
                <c:pt idx="6">
                  <c:v>858</c:v>
                </c:pt>
              </c:numCache>
            </c:numRef>
          </c:val>
          <c:extLst>
            <c:ext xmlns:c16="http://schemas.microsoft.com/office/drawing/2014/chart" uri="{C3380CC4-5D6E-409C-BE32-E72D297353CC}">
              <c16:uniqueId val="{00000005-6DA0-6D45-A730-56AF6797E5CE}"/>
            </c:ext>
          </c:extLst>
        </c:ser>
        <c:ser>
          <c:idx val="6"/>
          <c:order val="6"/>
          <c:tx>
            <c:strRef>
              <c:f>'Sources &amp; Uses of Funds'!$A$33</c:f>
              <c:strCache>
                <c:ptCount val="1"/>
                <c:pt idx="0">
                  <c:v>Interstate Bridge Replacement Project</c:v>
                </c:pt>
              </c:strCache>
            </c:strRef>
          </c:tx>
          <c:spPr>
            <a:pattFill prst="smGrid">
              <a:fgClr>
                <a:schemeClr val="accent6"/>
              </a:fgClr>
              <a:bgClr>
                <a:schemeClr val="bg1"/>
              </a:bgClr>
            </a:pattFill>
            <a:ln>
              <a:solidFill>
                <a:schemeClr val="tx1"/>
              </a:solidFill>
            </a:ln>
            <a:effectLst/>
          </c:spPr>
          <c:invertIfNegative val="0"/>
          <c:cat>
            <c:strRef>
              <c:f>'Sources &amp; Uses of Funds'!$B$26:$H$26</c:f>
              <c:strCache>
                <c:ptCount val="7"/>
                <c:pt idx="0">
                  <c:v>2013–2015</c:v>
                </c:pt>
                <c:pt idx="1">
                  <c:v>2015–2017</c:v>
                </c:pt>
                <c:pt idx="2">
                  <c:v>2017–2019</c:v>
                </c:pt>
                <c:pt idx="3">
                  <c:v>2019–2021</c:v>
                </c:pt>
                <c:pt idx="4">
                  <c:v>2021–2023</c:v>
                </c:pt>
                <c:pt idx="5">
                  <c:v>2023–2025</c:v>
                </c:pt>
                <c:pt idx="6">
                  <c:v>ARB 2025–2027</c:v>
                </c:pt>
              </c:strCache>
            </c:strRef>
          </c:cat>
          <c:val>
            <c:numRef>
              <c:f>'Sources &amp; Uses of Funds'!$B$33:$H$33</c:f>
              <c:numCache>
                <c:formatCode>"$"#,##0_);[Red]\("$"#,##0\)</c:formatCode>
                <c:ptCount val="7"/>
                <c:pt idx="6">
                  <c:v>427</c:v>
                </c:pt>
              </c:numCache>
            </c:numRef>
          </c:val>
          <c:extLst>
            <c:ext xmlns:c16="http://schemas.microsoft.com/office/drawing/2014/chart" uri="{C3380CC4-5D6E-409C-BE32-E72D297353CC}">
              <c16:uniqueId val="{00000006-6DA0-6D45-A730-56AF6797E5CE}"/>
            </c:ext>
          </c:extLst>
        </c:ser>
        <c:ser>
          <c:idx val="7"/>
          <c:order val="7"/>
          <c:tx>
            <c:strRef>
              <c:f>'Sources &amp; Uses of Funds'!$A$34</c:f>
              <c:strCache>
                <c:ptCount val="1"/>
                <c:pt idx="0">
                  <c:v>Local Government Program</c:v>
                </c:pt>
              </c:strCache>
            </c:strRef>
          </c:tx>
          <c:spPr>
            <a:pattFill prst="dkVert">
              <a:fgClr>
                <a:schemeClr val="accent6">
                  <a:lumMod val="75000"/>
                </a:schemeClr>
              </a:fgClr>
              <a:bgClr>
                <a:schemeClr val="bg1"/>
              </a:bgClr>
            </a:pattFill>
            <a:ln>
              <a:solidFill>
                <a:sysClr val="windowText" lastClr="000000"/>
              </a:solidFill>
            </a:ln>
            <a:effectLst/>
          </c:spPr>
          <c:invertIfNegative val="0"/>
          <c:cat>
            <c:strRef>
              <c:f>'Sources &amp; Uses of Funds'!$B$26:$H$26</c:f>
              <c:strCache>
                <c:ptCount val="7"/>
                <c:pt idx="0">
                  <c:v>2013–2015</c:v>
                </c:pt>
                <c:pt idx="1">
                  <c:v>2015–2017</c:v>
                </c:pt>
                <c:pt idx="2">
                  <c:v>2017–2019</c:v>
                </c:pt>
                <c:pt idx="3">
                  <c:v>2019–2021</c:v>
                </c:pt>
                <c:pt idx="4">
                  <c:v>2021–2023</c:v>
                </c:pt>
                <c:pt idx="5">
                  <c:v>2023–2025</c:v>
                </c:pt>
                <c:pt idx="6">
                  <c:v>ARB 2025–2027</c:v>
                </c:pt>
              </c:strCache>
            </c:strRef>
          </c:cat>
          <c:val>
            <c:numRef>
              <c:f>'Sources &amp; Uses of Funds'!$B$34:$H$34</c:f>
              <c:numCache>
                <c:formatCode>"$"#,##0_);[Red]\("$"#,##0\)</c:formatCode>
                <c:ptCount val="7"/>
                <c:pt idx="0">
                  <c:v>367</c:v>
                </c:pt>
                <c:pt idx="1">
                  <c:v>398</c:v>
                </c:pt>
                <c:pt idx="2">
                  <c:v>402</c:v>
                </c:pt>
                <c:pt idx="3">
                  <c:v>208</c:v>
                </c:pt>
                <c:pt idx="4">
                  <c:v>314</c:v>
                </c:pt>
                <c:pt idx="5">
                  <c:v>615</c:v>
                </c:pt>
                <c:pt idx="6">
                  <c:v>411</c:v>
                </c:pt>
              </c:numCache>
            </c:numRef>
          </c:val>
          <c:extLst>
            <c:ext xmlns:c16="http://schemas.microsoft.com/office/drawing/2014/chart" uri="{C3380CC4-5D6E-409C-BE32-E72D297353CC}">
              <c16:uniqueId val="{00000007-6DA0-6D45-A730-56AF6797E5CE}"/>
            </c:ext>
          </c:extLst>
        </c:ser>
        <c:ser>
          <c:idx val="8"/>
          <c:order val="8"/>
          <c:tx>
            <c:strRef>
              <c:f>'Sources &amp; Uses of Funds'!$A$35</c:f>
              <c:strCache>
                <c:ptCount val="1"/>
                <c:pt idx="0">
                  <c:v>Driver &amp; Motor Vehicles Services Division</c:v>
                </c:pt>
              </c:strCache>
            </c:strRef>
          </c:tx>
          <c:spPr>
            <a:solidFill>
              <a:schemeClr val="accent5">
                <a:lumMod val="60000"/>
                <a:lumOff val="40000"/>
              </a:schemeClr>
            </a:solidFill>
            <a:ln>
              <a:solidFill>
                <a:sysClr val="windowText" lastClr="000000"/>
              </a:solidFill>
            </a:ln>
            <a:effectLst/>
          </c:spPr>
          <c:invertIfNegative val="0"/>
          <c:cat>
            <c:strRef>
              <c:f>'Sources &amp; Uses of Funds'!$B$26:$H$26</c:f>
              <c:strCache>
                <c:ptCount val="7"/>
                <c:pt idx="0">
                  <c:v>2013–2015</c:v>
                </c:pt>
                <c:pt idx="1">
                  <c:v>2015–2017</c:v>
                </c:pt>
                <c:pt idx="2">
                  <c:v>2017–2019</c:v>
                </c:pt>
                <c:pt idx="3">
                  <c:v>2019–2021</c:v>
                </c:pt>
                <c:pt idx="4">
                  <c:v>2021–2023</c:v>
                </c:pt>
                <c:pt idx="5">
                  <c:v>2023–2025</c:v>
                </c:pt>
                <c:pt idx="6">
                  <c:v>ARB 2025–2027</c:v>
                </c:pt>
              </c:strCache>
            </c:strRef>
          </c:cat>
          <c:val>
            <c:numRef>
              <c:f>'Sources &amp; Uses of Funds'!$B$35:$H$35</c:f>
              <c:numCache>
                <c:formatCode>"$"#,##0_);[Red]\("$"#,##0\)</c:formatCode>
                <c:ptCount val="7"/>
                <c:pt idx="0">
                  <c:v>173</c:v>
                </c:pt>
                <c:pt idx="1">
                  <c:v>210</c:v>
                </c:pt>
                <c:pt idx="2">
                  <c:v>231</c:v>
                </c:pt>
                <c:pt idx="3">
                  <c:v>249</c:v>
                </c:pt>
                <c:pt idx="4">
                  <c:v>258</c:v>
                </c:pt>
                <c:pt idx="5">
                  <c:v>311</c:v>
                </c:pt>
                <c:pt idx="6">
                  <c:v>362</c:v>
                </c:pt>
              </c:numCache>
            </c:numRef>
          </c:val>
          <c:extLst>
            <c:ext xmlns:c16="http://schemas.microsoft.com/office/drawing/2014/chart" uri="{C3380CC4-5D6E-409C-BE32-E72D297353CC}">
              <c16:uniqueId val="{00000008-6DA0-6D45-A730-56AF6797E5CE}"/>
            </c:ext>
          </c:extLst>
        </c:ser>
        <c:ser>
          <c:idx val="9"/>
          <c:order val="9"/>
          <c:tx>
            <c:strRef>
              <c:f>'Sources &amp; Uses of Funds'!$A$36</c:f>
              <c:strCache>
                <c:ptCount val="1"/>
                <c:pt idx="0">
                  <c:v>Motor Carrier Transportation Division</c:v>
                </c:pt>
              </c:strCache>
            </c:strRef>
          </c:tx>
          <c:spPr>
            <a:solidFill>
              <a:schemeClr val="accent5">
                <a:lumMod val="75000"/>
              </a:schemeClr>
            </a:solidFill>
            <a:ln>
              <a:solidFill>
                <a:sysClr val="windowText" lastClr="000000"/>
              </a:solidFill>
            </a:ln>
            <a:effectLst/>
          </c:spPr>
          <c:invertIfNegative val="0"/>
          <c:cat>
            <c:strRef>
              <c:f>'Sources &amp; Uses of Funds'!$B$26:$H$26</c:f>
              <c:strCache>
                <c:ptCount val="7"/>
                <c:pt idx="0">
                  <c:v>2013–2015</c:v>
                </c:pt>
                <c:pt idx="1">
                  <c:v>2015–2017</c:v>
                </c:pt>
                <c:pt idx="2">
                  <c:v>2017–2019</c:v>
                </c:pt>
                <c:pt idx="3">
                  <c:v>2019–2021</c:v>
                </c:pt>
                <c:pt idx="4">
                  <c:v>2021–2023</c:v>
                </c:pt>
                <c:pt idx="5">
                  <c:v>2023–2025</c:v>
                </c:pt>
                <c:pt idx="6">
                  <c:v>ARB 2025–2027</c:v>
                </c:pt>
              </c:strCache>
            </c:strRef>
          </c:cat>
          <c:val>
            <c:numRef>
              <c:f>'Sources &amp; Uses of Funds'!$B$36:$H$36</c:f>
              <c:numCache>
                <c:formatCode>"$"#,##0_);[Red]\("$"#,##0\)</c:formatCode>
                <c:ptCount val="7"/>
                <c:pt idx="0">
                  <c:v>65</c:v>
                </c:pt>
                <c:pt idx="1">
                  <c:v>65</c:v>
                </c:pt>
                <c:pt idx="2">
                  <c:v>63</c:v>
                </c:pt>
                <c:pt idx="3">
                  <c:v>71</c:v>
                </c:pt>
                <c:pt idx="4">
                  <c:v>86</c:v>
                </c:pt>
                <c:pt idx="5">
                  <c:v>117</c:v>
                </c:pt>
                <c:pt idx="6">
                  <c:v>128</c:v>
                </c:pt>
              </c:numCache>
            </c:numRef>
          </c:val>
          <c:extLst>
            <c:ext xmlns:c16="http://schemas.microsoft.com/office/drawing/2014/chart" uri="{C3380CC4-5D6E-409C-BE32-E72D297353CC}">
              <c16:uniqueId val="{00000009-6DA0-6D45-A730-56AF6797E5CE}"/>
            </c:ext>
          </c:extLst>
        </c:ser>
        <c:ser>
          <c:idx val="10"/>
          <c:order val="10"/>
          <c:tx>
            <c:strRef>
              <c:f>'Sources &amp; Uses of Funds'!$A$37</c:f>
              <c:strCache>
                <c:ptCount val="1"/>
                <c:pt idx="0">
                  <c:v>Public Transportation Division</c:v>
                </c:pt>
              </c:strCache>
            </c:strRef>
          </c:tx>
          <c:spPr>
            <a:solidFill>
              <a:schemeClr val="accent4">
                <a:lumMod val="75000"/>
              </a:schemeClr>
            </a:solidFill>
            <a:ln>
              <a:solidFill>
                <a:sysClr val="windowText" lastClr="000000"/>
              </a:solidFill>
            </a:ln>
            <a:effectLst/>
          </c:spPr>
          <c:invertIfNegative val="0"/>
          <c:cat>
            <c:strRef>
              <c:f>'Sources &amp; Uses of Funds'!$B$26:$H$26</c:f>
              <c:strCache>
                <c:ptCount val="7"/>
                <c:pt idx="0">
                  <c:v>2013–2015</c:v>
                </c:pt>
                <c:pt idx="1">
                  <c:v>2015–2017</c:v>
                </c:pt>
                <c:pt idx="2">
                  <c:v>2017–2019</c:v>
                </c:pt>
                <c:pt idx="3">
                  <c:v>2019–2021</c:v>
                </c:pt>
                <c:pt idx="4">
                  <c:v>2021–2023</c:v>
                </c:pt>
                <c:pt idx="5">
                  <c:v>2023–2025</c:v>
                </c:pt>
                <c:pt idx="6">
                  <c:v>ARB 2025–2027</c:v>
                </c:pt>
              </c:strCache>
            </c:strRef>
          </c:cat>
          <c:val>
            <c:numRef>
              <c:f>'Sources &amp; Uses of Funds'!$B$37:$H$37</c:f>
              <c:numCache>
                <c:formatCode>"$"#,##0_);[Red]\("$"#,##0\)</c:formatCode>
                <c:ptCount val="7"/>
                <c:pt idx="5">
                  <c:v>466</c:v>
                </c:pt>
                <c:pt idx="6">
                  <c:v>514</c:v>
                </c:pt>
              </c:numCache>
            </c:numRef>
          </c:val>
          <c:extLst>
            <c:ext xmlns:c16="http://schemas.microsoft.com/office/drawing/2014/chart" uri="{C3380CC4-5D6E-409C-BE32-E72D297353CC}">
              <c16:uniqueId val="{0000000A-6DA0-6D45-A730-56AF6797E5CE}"/>
            </c:ext>
          </c:extLst>
        </c:ser>
        <c:ser>
          <c:idx val="11"/>
          <c:order val="11"/>
          <c:tx>
            <c:strRef>
              <c:f>'Sources &amp; Uses of Funds'!$A$38</c:f>
              <c:strCache>
                <c:ptCount val="1"/>
                <c:pt idx="0">
                  <c:v>Public Transit Division</c:v>
                </c:pt>
              </c:strCache>
            </c:strRef>
          </c:tx>
          <c:spPr>
            <a:solidFill>
              <a:schemeClr val="accent4">
                <a:lumMod val="40000"/>
                <a:lumOff val="60000"/>
              </a:schemeClr>
            </a:solidFill>
            <a:ln>
              <a:solidFill>
                <a:sysClr val="windowText" lastClr="000000"/>
              </a:solidFill>
            </a:ln>
            <a:effectLst/>
          </c:spPr>
          <c:invertIfNegative val="0"/>
          <c:cat>
            <c:strRef>
              <c:f>'Sources &amp; Uses of Funds'!$B$26:$H$26</c:f>
              <c:strCache>
                <c:ptCount val="7"/>
                <c:pt idx="0">
                  <c:v>2013–2015</c:v>
                </c:pt>
                <c:pt idx="1">
                  <c:v>2015–2017</c:v>
                </c:pt>
                <c:pt idx="2">
                  <c:v>2017–2019</c:v>
                </c:pt>
                <c:pt idx="3">
                  <c:v>2019–2021</c:v>
                </c:pt>
                <c:pt idx="4">
                  <c:v>2021–2023</c:v>
                </c:pt>
                <c:pt idx="5">
                  <c:v>2023–2025</c:v>
                </c:pt>
                <c:pt idx="6">
                  <c:v>ARB 2025–2027</c:v>
                </c:pt>
              </c:strCache>
            </c:strRef>
          </c:cat>
          <c:val>
            <c:numRef>
              <c:f>'Sources &amp; Uses of Funds'!$B$38:$H$38</c:f>
              <c:numCache>
                <c:formatCode>"$"#,##0_);[Red]\("$"#,##0\)</c:formatCode>
                <c:ptCount val="7"/>
                <c:pt idx="0">
                  <c:v>89</c:v>
                </c:pt>
                <c:pt idx="1">
                  <c:v>96</c:v>
                </c:pt>
                <c:pt idx="2">
                  <c:v>162</c:v>
                </c:pt>
                <c:pt idx="3">
                  <c:v>320</c:v>
                </c:pt>
                <c:pt idx="4">
                  <c:v>337</c:v>
                </c:pt>
              </c:numCache>
            </c:numRef>
          </c:val>
          <c:extLst>
            <c:ext xmlns:c16="http://schemas.microsoft.com/office/drawing/2014/chart" uri="{C3380CC4-5D6E-409C-BE32-E72D297353CC}">
              <c16:uniqueId val="{0000000B-6DA0-6D45-A730-56AF6797E5CE}"/>
            </c:ext>
          </c:extLst>
        </c:ser>
        <c:ser>
          <c:idx val="12"/>
          <c:order val="12"/>
          <c:tx>
            <c:strRef>
              <c:f>'Sources &amp; Uses of Funds'!$A$39</c:f>
              <c:strCache>
                <c:ptCount val="1"/>
                <c:pt idx="0">
                  <c:v>Rail Division</c:v>
                </c:pt>
              </c:strCache>
            </c:strRef>
          </c:tx>
          <c:spPr>
            <a:solidFill>
              <a:schemeClr val="accent4"/>
            </a:solidFill>
            <a:ln>
              <a:solidFill>
                <a:sysClr val="windowText" lastClr="000000"/>
              </a:solidFill>
            </a:ln>
            <a:effectLst/>
          </c:spPr>
          <c:invertIfNegative val="0"/>
          <c:cat>
            <c:strRef>
              <c:f>'Sources &amp; Uses of Funds'!$B$26:$H$26</c:f>
              <c:strCache>
                <c:ptCount val="7"/>
                <c:pt idx="0">
                  <c:v>2013–2015</c:v>
                </c:pt>
                <c:pt idx="1">
                  <c:v>2015–2017</c:v>
                </c:pt>
                <c:pt idx="2">
                  <c:v>2017–2019</c:v>
                </c:pt>
                <c:pt idx="3">
                  <c:v>2019–2021</c:v>
                </c:pt>
                <c:pt idx="4">
                  <c:v>2021–2023</c:v>
                </c:pt>
                <c:pt idx="5">
                  <c:v>2023–2025</c:v>
                </c:pt>
                <c:pt idx="6">
                  <c:v>ARB 2025–2027</c:v>
                </c:pt>
              </c:strCache>
            </c:strRef>
          </c:cat>
          <c:val>
            <c:numRef>
              <c:f>'Sources &amp; Uses of Funds'!$B$39:$H$39</c:f>
              <c:numCache>
                <c:formatCode>"$"#,##0_);[Red]\("$"#,##0\)</c:formatCode>
                <c:ptCount val="7"/>
                <c:pt idx="0">
                  <c:v>76</c:v>
                </c:pt>
                <c:pt idx="1">
                  <c:v>78</c:v>
                </c:pt>
                <c:pt idx="2">
                  <c:v>71</c:v>
                </c:pt>
                <c:pt idx="3">
                  <c:v>79</c:v>
                </c:pt>
                <c:pt idx="4">
                  <c:v>72</c:v>
                </c:pt>
              </c:numCache>
            </c:numRef>
          </c:val>
          <c:extLst>
            <c:ext xmlns:c16="http://schemas.microsoft.com/office/drawing/2014/chart" uri="{C3380CC4-5D6E-409C-BE32-E72D297353CC}">
              <c16:uniqueId val="{0000000C-6DA0-6D45-A730-56AF6797E5CE}"/>
            </c:ext>
          </c:extLst>
        </c:ser>
        <c:ser>
          <c:idx val="13"/>
          <c:order val="13"/>
          <c:tx>
            <c:strRef>
              <c:f>'Sources &amp; Uses of Funds'!$A$40</c:f>
              <c:strCache>
                <c:ptCount val="1"/>
                <c:pt idx="0">
                  <c:v>Transportation Program Development/Policy, Data &amp; Analysis</c:v>
                </c:pt>
              </c:strCache>
            </c:strRef>
          </c:tx>
          <c:spPr>
            <a:solidFill>
              <a:schemeClr val="accent2">
                <a:lumMod val="60000"/>
                <a:lumOff val="40000"/>
              </a:schemeClr>
            </a:solidFill>
            <a:ln>
              <a:solidFill>
                <a:sysClr val="windowText" lastClr="000000"/>
              </a:solidFill>
            </a:ln>
            <a:effectLst/>
          </c:spPr>
          <c:invertIfNegative val="0"/>
          <c:cat>
            <c:strRef>
              <c:f>'Sources &amp; Uses of Funds'!$B$26:$H$26</c:f>
              <c:strCache>
                <c:ptCount val="7"/>
                <c:pt idx="0">
                  <c:v>2013–2015</c:v>
                </c:pt>
                <c:pt idx="1">
                  <c:v>2015–2017</c:v>
                </c:pt>
                <c:pt idx="2">
                  <c:v>2017–2019</c:v>
                </c:pt>
                <c:pt idx="3">
                  <c:v>2019–2021</c:v>
                </c:pt>
                <c:pt idx="4">
                  <c:v>2021–2023</c:v>
                </c:pt>
                <c:pt idx="5">
                  <c:v>2023–2025</c:v>
                </c:pt>
                <c:pt idx="6">
                  <c:v>ARB 2025–2027</c:v>
                </c:pt>
              </c:strCache>
            </c:strRef>
          </c:cat>
          <c:val>
            <c:numRef>
              <c:f>'Sources &amp; Uses of Funds'!$B$40:$H$40</c:f>
              <c:numCache>
                <c:formatCode>"$"#,##0_);[Red]\("$"#,##0\)</c:formatCode>
                <c:ptCount val="7"/>
                <c:pt idx="0">
                  <c:v>224</c:v>
                </c:pt>
                <c:pt idx="1">
                  <c:v>177</c:v>
                </c:pt>
                <c:pt idx="2">
                  <c:v>173</c:v>
                </c:pt>
                <c:pt idx="3">
                  <c:v>184</c:v>
                </c:pt>
                <c:pt idx="4">
                  <c:v>198</c:v>
                </c:pt>
                <c:pt idx="5">
                  <c:v>208</c:v>
                </c:pt>
                <c:pt idx="6">
                  <c:v>195</c:v>
                </c:pt>
              </c:numCache>
            </c:numRef>
          </c:val>
          <c:extLst>
            <c:ext xmlns:c16="http://schemas.microsoft.com/office/drawing/2014/chart" uri="{C3380CC4-5D6E-409C-BE32-E72D297353CC}">
              <c16:uniqueId val="{0000000D-6DA0-6D45-A730-56AF6797E5CE}"/>
            </c:ext>
          </c:extLst>
        </c:ser>
        <c:ser>
          <c:idx val="14"/>
          <c:order val="14"/>
          <c:tx>
            <c:strRef>
              <c:f>'Sources &amp; Uses of Funds'!$A$41</c:f>
              <c:strCache>
                <c:ptCount val="1"/>
                <c:pt idx="0">
                  <c:v>Transportation Safety Division</c:v>
                </c:pt>
              </c:strCache>
            </c:strRef>
          </c:tx>
          <c:spPr>
            <a:solidFill>
              <a:schemeClr val="accent2">
                <a:lumMod val="75000"/>
              </a:schemeClr>
            </a:solidFill>
            <a:ln>
              <a:solidFill>
                <a:sysClr val="windowText" lastClr="000000"/>
              </a:solidFill>
            </a:ln>
            <a:effectLst/>
          </c:spPr>
          <c:invertIfNegative val="0"/>
          <c:cat>
            <c:strRef>
              <c:f>'Sources &amp; Uses of Funds'!$B$26:$H$26</c:f>
              <c:strCache>
                <c:ptCount val="7"/>
                <c:pt idx="0">
                  <c:v>2013–2015</c:v>
                </c:pt>
                <c:pt idx="1">
                  <c:v>2015–2017</c:v>
                </c:pt>
                <c:pt idx="2">
                  <c:v>2017–2019</c:v>
                </c:pt>
                <c:pt idx="3">
                  <c:v>2019–2021</c:v>
                </c:pt>
                <c:pt idx="4">
                  <c:v>2021–2023</c:v>
                </c:pt>
                <c:pt idx="5">
                  <c:v>2023–2025</c:v>
                </c:pt>
                <c:pt idx="6">
                  <c:v>ARB 2025–2027</c:v>
                </c:pt>
              </c:strCache>
            </c:strRef>
          </c:cat>
          <c:val>
            <c:numRef>
              <c:f>'Sources &amp; Uses of Funds'!$B$41:$H$41</c:f>
              <c:numCache>
                <c:formatCode>"$"#,##0_);[Red]\("$"#,##0\)</c:formatCode>
                <c:ptCount val="7"/>
                <c:pt idx="0">
                  <c:v>32</c:v>
                </c:pt>
                <c:pt idx="1">
                  <c:v>36</c:v>
                </c:pt>
                <c:pt idx="2">
                  <c:v>38</c:v>
                </c:pt>
                <c:pt idx="3">
                  <c:v>40</c:v>
                </c:pt>
                <c:pt idx="4">
                  <c:v>39</c:v>
                </c:pt>
                <c:pt idx="5">
                  <c:v>0</c:v>
                </c:pt>
                <c:pt idx="6">
                  <c:v>0</c:v>
                </c:pt>
              </c:numCache>
            </c:numRef>
          </c:val>
          <c:extLst>
            <c:ext xmlns:c16="http://schemas.microsoft.com/office/drawing/2014/chart" uri="{C3380CC4-5D6E-409C-BE32-E72D297353CC}">
              <c16:uniqueId val="{0000000E-6DA0-6D45-A730-56AF6797E5CE}"/>
            </c:ext>
          </c:extLst>
        </c:ser>
        <c:ser>
          <c:idx val="15"/>
          <c:order val="15"/>
          <c:tx>
            <c:strRef>
              <c:f>'Sources &amp; Uses of Funds'!$A$42</c:f>
              <c:strCache>
                <c:ptCount val="1"/>
                <c:pt idx="0">
                  <c:v>Central/Support/Administrative Services</c:v>
                </c:pt>
              </c:strCache>
            </c:strRef>
          </c:tx>
          <c:spPr>
            <a:solidFill>
              <a:schemeClr val="bg1">
                <a:lumMod val="50000"/>
              </a:schemeClr>
            </a:solidFill>
            <a:ln>
              <a:solidFill>
                <a:sysClr val="windowText" lastClr="000000"/>
              </a:solidFill>
            </a:ln>
            <a:effectLst/>
          </c:spPr>
          <c:invertIfNegative val="0"/>
          <c:cat>
            <c:strRef>
              <c:f>'Sources &amp; Uses of Funds'!$B$26:$H$26</c:f>
              <c:strCache>
                <c:ptCount val="7"/>
                <c:pt idx="0">
                  <c:v>2013–2015</c:v>
                </c:pt>
                <c:pt idx="1">
                  <c:v>2015–2017</c:v>
                </c:pt>
                <c:pt idx="2">
                  <c:v>2017–2019</c:v>
                </c:pt>
                <c:pt idx="3">
                  <c:v>2019–2021</c:v>
                </c:pt>
                <c:pt idx="4">
                  <c:v>2021–2023</c:v>
                </c:pt>
                <c:pt idx="5">
                  <c:v>2023–2025</c:v>
                </c:pt>
                <c:pt idx="6">
                  <c:v>ARB 2025–2027</c:v>
                </c:pt>
              </c:strCache>
            </c:strRef>
          </c:cat>
          <c:val>
            <c:numRef>
              <c:f>'Sources &amp; Uses of Funds'!$B$42:$H$42</c:f>
              <c:numCache>
                <c:formatCode>"$"#,##0_);[Red]\("$"#,##0\)</c:formatCode>
                <c:ptCount val="7"/>
                <c:pt idx="0">
                  <c:v>192</c:v>
                </c:pt>
                <c:pt idx="1">
                  <c:v>207</c:v>
                </c:pt>
                <c:pt idx="2">
                  <c:v>231</c:v>
                </c:pt>
                <c:pt idx="3">
                  <c:v>261</c:v>
                </c:pt>
                <c:pt idx="4">
                  <c:v>177</c:v>
                </c:pt>
                <c:pt idx="5">
                  <c:v>247</c:v>
                </c:pt>
                <c:pt idx="6">
                  <c:v>222</c:v>
                </c:pt>
              </c:numCache>
            </c:numRef>
          </c:val>
          <c:extLst>
            <c:ext xmlns:c16="http://schemas.microsoft.com/office/drawing/2014/chart" uri="{C3380CC4-5D6E-409C-BE32-E72D297353CC}">
              <c16:uniqueId val="{0000000F-6DA0-6D45-A730-56AF6797E5CE}"/>
            </c:ext>
          </c:extLst>
        </c:ser>
        <c:ser>
          <c:idx val="16"/>
          <c:order val="16"/>
          <c:tx>
            <c:strRef>
              <c:f>'Sources &amp; Uses of Funds'!$A$43</c:f>
              <c:strCache>
                <c:ptCount val="1"/>
                <c:pt idx="0">
                  <c:v>ODOT Headquarters</c:v>
                </c:pt>
              </c:strCache>
            </c:strRef>
          </c:tx>
          <c:spPr>
            <a:solidFill>
              <a:schemeClr val="bg1">
                <a:lumMod val="75000"/>
              </a:schemeClr>
            </a:solidFill>
            <a:ln>
              <a:solidFill>
                <a:sysClr val="windowText" lastClr="000000"/>
              </a:solidFill>
            </a:ln>
            <a:effectLst/>
          </c:spPr>
          <c:invertIfNegative val="0"/>
          <c:cat>
            <c:strRef>
              <c:f>'Sources &amp; Uses of Funds'!$B$26:$H$26</c:f>
              <c:strCache>
                <c:ptCount val="7"/>
                <c:pt idx="0">
                  <c:v>2013–2015</c:v>
                </c:pt>
                <c:pt idx="1">
                  <c:v>2015–2017</c:v>
                </c:pt>
                <c:pt idx="2">
                  <c:v>2017–2019</c:v>
                </c:pt>
                <c:pt idx="3">
                  <c:v>2019–2021</c:v>
                </c:pt>
                <c:pt idx="4">
                  <c:v>2021–2023</c:v>
                </c:pt>
                <c:pt idx="5">
                  <c:v>2023–2025</c:v>
                </c:pt>
                <c:pt idx="6">
                  <c:v>ARB 2025–2027</c:v>
                </c:pt>
              </c:strCache>
            </c:strRef>
          </c:cat>
          <c:val>
            <c:numRef>
              <c:f>'Sources &amp; Uses of Funds'!$B$43:$H$43</c:f>
              <c:numCache>
                <c:formatCode>"$"#,##0_);[Red]\("$"#,##0\)</c:formatCode>
                <c:ptCount val="7"/>
                <c:pt idx="4">
                  <c:v>62</c:v>
                </c:pt>
              </c:numCache>
            </c:numRef>
          </c:val>
          <c:extLst>
            <c:ext xmlns:c16="http://schemas.microsoft.com/office/drawing/2014/chart" uri="{C3380CC4-5D6E-409C-BE32-E72D297353CC}">
              <c16:uniqueId val="{00000010-6DA0-6D45-A730-56AF6797E5CE}"/>
            </c:ext>
          </c:extLst>
        </c:ser>
        <c:ser>
          <c:idx val="17"/>
          <c:order val="17"/>
          <c:tx>
            <c:strRef>
              <c:f>'Sources &amp; Uses of Funds'!$A$44</c:f>
              <c:strCache>
                <c:ptCount val="1"/>
                <c:pt idx="0">
                  <c:v>Finance &amp; Budget Division</c:v>
                </c:pt>
              </c:strCache>
            </c:strRef>
          </c:tx>
          <c:spPr>
            <a:solidFill>
              <a:schemeClr val="tx1"/>
            </a:solidFill>
            <a:ln>
              <a:solidFill>
                <a:sysClr val="windowText" lastClr="000000"/>
              </a:solidFill>
            </a:ln>
            <a:effectLst/>
          </c:spPr>
          <c:invertIfNegative val="0"/>
          <c:cat>
            <c:strRef>
              <c:f>'Sources &amp; Uses of Funds'!$B$26:$H$26</c:f>
              <c:strCache>
                <c:ptCount val="7"/>
                <c:pt idx="0">
                  <c:v>2013–2015</c:v>
                </c:pt>
                <c:pt idx="1">
                  <c:v>2015–2017</c:v>
                </c:pt>
                <c:pt idx="2">
                  <c:v>2017–2019</c:v>
                </c:pt>
                <c:pt idx="3">
                  <c:v>2019–2021</c:v>
                </c:pt>
                <c:pt idx="4">
                  <c:v>2021–2023</c:v>
                </c:pt>
                <c:pt idx="5">
                  <c:v>2023–2025</c:v>
                </c:pt>
                <c:pt idx="6">
                  <c:v>ARB 2025–2027</c:v>
                </c:pt>
              </c:strCache>
            </c:strRef>
          </c:cat>
          <c:val>
            <c:numRef>
              <c:f>'Sources &amp; Uses of Funds'!$B$44:$H$44</c:f>
              <c:numCache>
                <c:formatCode>"$"#,##0_);[Red]\("$"#,##0\)</c:formatCode>
                <c:ptCount val="7"/>
                <c:pt idx="4">
                  <c:v>50</c:v>
                </c:pt>
                <c:pt idx="5">
                  <c:v>81</c:v>
                </c:pt>
                <c:pt idx="6">
                  <c:v>73</c:v>
                </c:pt>
              </c:numCache>
            </c:numRef>
          </c:val>
          <c:extLst>
            <c:ext xmlns:c16="http://schemas.microsoft.com/office/drawing/2014/chart" uri="{C3380CC4-5D6E-409C-BE32-E72D297353CC}">
              <c16:uniqueId val="{00000011-6DA0-6D45-A730-56AF6797E5CE}"/>
            </c:ext>
          </c:extLst>
        </c:ser>
        <c:ser>
          <c:idx val="18"/>
          <c:order val="18"/>
          <c:tx>
            <c:strRef>
              <c:f>'Sources &amp; Uses of Funds'!$A$45</c:f>
              <c:strCache>
                <c:ptCount val="1"/>
                <c:pt idx="0">
                  <c:v>Debt Service</c:v>
                </c:pt>
              </c:strCache>
            </c:strRef>
          </c:tx>
          <c:spPr>
            <a:solidFill>
              <a:srgbClr val="FF0000"/>
            </a:solidFill>
            <a:ln>
              <a:solidFill>
                <a:sysClr val="windowText" lastClr="000000"/>
              </a:solidFill>
            </a:ln>
            <a:effectLst/>
          </c:spPr>
          <c:invertIfNegative val="0"/>
          <c:cat>
            <c:strRef>
              <c:f>'Sources &amp; Uses of Funds'!$B$26:$H$26</c:f>
              <c:strCache>
                <c:ptCount val="7"/>
                <c:pt idx="0">
                  <c:v>2013–2015</c:v>
                </c:pt>
                <c:pt idx="1">
                  <c:v>2015–2017</c:v>
                </c:pt>
                <c:pt idx="2">
                  <c:v>2017–2019</c:v>
                </c:pt>
                <c:pt idx="3">
                  <c:v>2019–2021</c:v>
                </c:pt>
                <c:pt idx="4">
                  <c:v>2021–2023</c:v>
                </c:pt>
                <c:pt idx="5">
                  <c:v>2023–2025</c:v>
                </c:pt>
                <c:pt idx="6">
                  <c:v>ARB 2025–2027</c:v>
                </c:pt>
              </c:strCache>
            </c:strRef>
          </c:cat>
          <c:val>
            <c:numRef>
              <c:f>'Sources &amp; Uses of Funds'!$B$45:$H$45</c:f>
              <c:numCache>
                <c:formatCode>"$"#,##0_);[Red]\("$"#,##0\)</c:formatCode>
                <c:ptCount val="7"/>
                <c:pt idx="0">
                  <c:v>580</c:v>
                </c:pt>
                <c:pt idx="1">
                  <c:v>581</c:v>
                </c:pt>
                <c:pt idx="2">
                  <c:v>555</c:v>
                </c:pt>
                <c:pt idx="3">
                  <c:v>547</c:v>
                </c:pt>
                <c:pt idx="4">
                  <c:v>561</c:v>
                </c:pt>
                <c:pt idx="5">
                  <c:v>615</c:v>
                </c:pt>
                <c:pt idx="6">
                  <c:v>648</c:v>
                </c:pt>
              </c:numCache>
            </c:numRef>
          </c:val>
          <c:extLst>
            <c:ext xmlns:c16="http://schemas.microsoft.com/office/drawing/2014/chart" uri="{C3380CC4-5D6E-409C-BE32-E72D297353CC}">
              <c16:uniqueId val="{00000012-6DA0-6D45-A730-56AF6797E5CE}"/>
            </c:ext>
          </c:extLst>
        </c:ser>
        <c:ser>
          <c:idx val="19"/>
          <c:order val="19"/>
          <c:tx>
            <c:strRef>
              <c:f>'Sources &amp; Uses of Funds'!$A$46</c:f>
              <c:strCache>
                <c:ptCount val="1"/>
                <c:pt idx="0">
                  <c:v>Infrastructure Bank</c:v>
                </c:pt>
              </c:strCache>
            </c:strRef>
          </c:tx>
          <c:spPr>
            <a:solidFill>
              <a:srgbClr val="FF7F00"/>
            </a:solidFill>
            <a:ln>
              <a:solidFill>
                <a:sysClr val="windowText" lastClr="000000"/>
              </a:solidFill>
            </a:ln>
            <a:effectLst/>
          </c:spPr>
          <c:invertIfNegative val="0"/>
          <c:cat>
            <c:strRef>
              <c:f>'Sources &amp; Uses of Funds'!$B$26:$H$26</c:f>
              <c:strCache>
                <c:ptCount val="7"/>
                <c:pt idx="0">
                  <c:v>2013–2015</c:v>
                </c:pt>
                <c:pt idx="1">
                  <c:v>2015–2017</c:v>
                </c:pt>
                <c:pt idx="2">
                  <c:v>2017–2019</c:v>
                </c:pt>
                <c:pt idx="3">
                  <c:v>2019–2021</c:v>
                </c:pt>
                <c:pt idx="4">
                  <c:v>2021–2023</c:v>
                </c:pt>
                <c:pt idx="5">
                  <c:v>2023–2025</c:v>
                </c:pt>
                <c:pt idx="6">
                  <c:v>ARB 2025–2027</c:v>
                </c:pt>
              </c:strCache>
            </c:strRef>
          </c:cat>
          <c:val>
            <c:numRef>
              <c:f>'Sources &amp; Uses of Funds'!$B$46:$H$46</c:f>
              <c:numCache>
                <c:formatCode>"$"#,##0_);[Red]\("$"#,##0\)</c:formatCode>
                <c:ptCount val="7"/>
                <c:pt idx="0">
                  <c:v>18</c:v>
                </c:pt>
                <c:pt idx="1">
                  <c:v>18</c:v>
                </c:pt>
                <c:pt idx="2">
                  <c:v>18</c:v>
                </c:pt>
                <c:pt idx="3">
                  <c:v>18</c:v>
                </c:pt>
                <c:pt idx="4">
                  <c:v>18</c:v>
                </c:pt>
                <c:pt idx="5">
                  <c:v>25</c:v>
                </c:pt>
                <c:pt idx="6">
                  <c:v>21</c:v>
                </c:pt>
              </c:numCache>
            </c:numRef>
          </c:val>
          <c:extLst>
            <c:ext xmlns:c16="http://schemas.microsoft.com/office/drawing/2014/chart" uri="{C3380CC4-5D6E-409C-BE32-E72D297353CC}">
              <c16:uniqueId val="{00000013-6DA0-6D45-A730-56AF6797E5CE}"/>
            </c:ext>
          </c:extLst>
        </c:ser>
        <c:ser>
          <c:idx val="20"/>
          <c:order val="20"/>
          <c:tx>
            <c:strRef>
              <c:f>'Sources &amp; Uses of Funds'!$A$47</c:f>
              <c:strCache>
                <c:ptCount val="1"/>
                <c:pt idx="0">
                  <c:v>Capital Construction/Improvement</c:v>
                </c:pt>
              </c:strCache>
            </c:strRef>
          </c:tx>
          <c:spPr>
            <a:solidFill>
              <a:srgbClr val="FF7F00"/>
            </a:solidFill>
            <a:ln>
              <a:solidFill>
                <a:sysClr val="windowText" lastClr="000000"/>
              </a:solidFill>
            </a:ln>
            <a:effectLst/>
          </c:spPr>
          <c:invertIfNegative val="0"/>
          <c:cat>
            <c:strRef>
              <c:f>'Sources &amp; Uses of Funds'!$B$26:$H$26</c:f>
              <c:strCache>
                <c:ptCount val="7"/>
                <c:pt idx="0">
                  <c:v>2013–2015</c:v>
                </c:pt>
                <c:pt idx="1">
                  <c:v>2015–2017</c:v>
                </c:pt>
                <c:pt idx="2">
                  <c:v>2017–2019</c:v>
                </c:pt>
                <c:pt idx="3">
                  <c:v>2019–2021</c:v>
                </c:pt>
                <c:pt idx="4">
                  <c:v>2021–2023</c:v>
                </c:pt>
                <c:pt idx="5">
                  <c:v>2023–2025</c:v>
                </c:pt>
                <c:pt idx="6">
                  <c:v>ARB 2025–2027</c:v>
                </c:pt>
              </c:strCache>
            </c:strRef>
          </c:cat>
          <c:val>
            <c:numRef>
              <c:f>'Sources &amp; Uses of Funds'!$B$47:$H$47</c:f>
              <c:numCache>
                <c:formatCode>"$"#,##0_);[Red]\("$"#,##0\)</c:formatCode>
                <c:ptCount val="7"/>
                <c:pt idx="0">
                  <c:v>3</c:v>
                </c:pt>
                <c:pt idx="1">
                  <c:v>53</c:v>
                </c:pt>
                <c:pt idx="2">
                  <c:v>12</c:v>
                </c:pt>
                <c:pt idx="3">
                  <c:v>37</c:v>
                </c:pt>
                <c:pt idx="4">
                  <c:v>50</c:v>
                </c:pt>
                <c:pt idx="5">
                  <c:v>56</c:v>
                </c:pt>
                <c:pt idx="6">
                  <c:v>14</c:v>
                </c:pt>
              </c:numCache>
            </c:numRef>
          </c:val>
          <c:extLst>
            <c:ext xmlns:c16="http://schemas.microsoft.com/office/drawing/2014/chart" uri="{C3380CC4-5D6E-409C-BE32-E72D297353CC}">
              <c16:uniqueId val="{00000014-6DA0-6D45-A730-56AF6797E5CE}"/>
            </c:ext>
          </c:extLst>
        </c:ser>
        <c:ser>
          <c:idx val="21"/>
          <c:order val="21"/>
          <c:tx>
            <c:strRef>
              <c:f>'Sources &amp; Uses of Funds'!$A$48</c:f>
              <c:strCache>
                <c:ptCount val="1"/>
                <c:pt idx="0">
                  <c:v>Counties</c:v>
                </c:pt>
              </c:strCache>
            </c:strRef>
          </c:tx>
          <c:spPr>
            <a:solidFill>
              <a:schemeClr val="accent4">
                <a:lumMod val="75000"/>
              </a:schemeClr>
            </a:solidFill>
            <a:ln>
              <a:solidFill>
                <a:sysClr val="windowText" lastClr="000000"/>
              </a:solidFill>
            </a:ln>
            <a:effectLst/>
          </c:spPr>
          <c:invertIfNegative val="0"/>
          <c:cat>
            <c:strRef>
              <c:f>'Sources &amp; Uses of Funds'!$B$26:$H$26</c:f>
              <c:strCache>
                <c:ptCount val="7"/>
                <c:pt idx="0">
                  <c:v>2013–2015</c:v>
                </c:pt>
                <c:pt idx="1">
                  <c:v>2015–2017</c:v>
                </c:pt>
                <c:pt idx="2">
                  <c:v>2017–2019</c:v>
                </c:pt>
                <c:pt idx="3">
                  <c:v>2019–2021</c:v>
                </c:pt>
                <c:pt idx="4">
                  <c:v>2021–2023</c:v>
                </c:pt>
                <c:pt idx="5">
                  <c:v>2023–2025</c:v>
                </c:pt>
                <c:pt idx="6">
                  <c:v>ARB 2025–2027</c:v>
                </c:pt>
              </c:strCache>
            </c:strRef>
          </c:cat>
          <c:val>
            <c:numRef>
              <c:f>'Sources &amp; Uses of Funds'!$B$48:$H$48</c:f>
              <c:numCache>
                <c:formatCode>"$"#,##0_);[Red]\("$"#,##0\)</c:formatCode>
                <c:ptCount val="7"/>
                <c:pt idx="0">
                  <c:v>484</c:v>
                </c:pt>
                <c:pt idx="1">
                  <c:v>517</c:v>
                </c:pt>
                <c:pt idx="2">
                  <c:v>602</c:v>
                </c:pt>
                <c:pt idx="3">
                  <c:v>657</c:v>
                </c:pt>
                <c:pt idx="4">
                  <c:v>712</c:v>
                </c:pt>
                <c:pt idx="5">
                  <c:v>745</c:v>
                </c:pt>
                <c:pt idx="6">
                  <c:v>721</c:v>
                </c:pt>
              </c:numCache>
            </c:numRef>
          </c:val>
          <c:extLst>
            <c:ext xmlns:c16="http://schemas.microsoft.com/office/drawing/2014/chart" uri="{C3380CC4-5D6E-409C-BE32-E72D297353CC}">
              <c16:uniqueId val="{00000015-6DA0-6D45-A730-56AF6797E5CE}"/>
            </c:ext>
          </c:extLst>
        </c:ser>
        <c:ser>
          <c:idx val="22"/>
          <c:order val="22"/>
          <c:tx>
            <c:strRef>
              <c:f>'Sources &amp; Uses of Funds'!$A$49</c:f>
              <c:strCache>
                <c:ptCount val="1"/>
                <c:pt idx="0">
                  <c:v>Cities</c:v>
                </c:pt>
              </c:strCache>
            </c:strRef>
          </c:tx>
          <c:spPr>
            <a:solidFill>
              <a:schemeClr val="accent4">
                <a:lumMod val="60000"/>
                <a:lumOff val="40000"/>
              </a:schemeClr>
            </a:solidFill>
            <a:ln>
              <a:solidFill>
                <a:sysClr val="windowText" lastClr="000000"/>
              </a:solidFill>
            </a:ln>
            <a:effectLst/>
          </c:spPr>
          <c:invertIfNegative val="0"/>
          <c:cat>
            <c:strRef>
              <c:f>'Sources &amp; Uses of Funds'!$B$26:$H$26</c:f>
              <c:strCache>
                <c:ptCount val="7"/>
                <c:pt idx="0">
                  <c:v>2013–2015</c:v>
                </c:pt>
                <c:pt idx="1">
                  <c:v>2015–2017</c:v>
                </c:pt>
                <c:pt idx="2">
                  <c:v>2017–2019</c:v>
                </c:pt>
                <c:pt idx="3">
                  <c:v>2019–2021</c:v>
                </c:pt>
                <c:pt idx="4">
                  <c:v>2021–2023</c:v>
                </c:pt>
                <c:pt idx="5">
                  <c:v>2023–2025</c:v>
                </c:pt>
                <c:pt idx="6">
                  <c:v>ARB 2025–2027</c:v>
                </c:pt>
              </c:strCache>
            </c:strRef>
          </c:cat>
          <c:val>
            <c:numRef>
              <c:f>'Sources &amp; Uses of Funds'!$B$49:$H$49</c:f>
              <c:numCache>
                <c:formatCode>"$"#,##0_);[Red]\("$"#,##0\)</c:formatCode>
                <c:ptCount val="7"/>
                <c:pt idx="0">
                  <c:v>330</c:v>
                </c:pt>
                <c:pt idx="1">
                  <c:v>341</c:v>
                </c:pt>
                <c:pt idx="2">
                  <c:v>411</c:v>
                </c:pt>
                <c:pt idx="3">
                  <c:v>454</c:v>
                </c:pt>
                <c:pt idx="4">
                  <c:v>529</c:v>
                </c:pt>
                <c:pt idx="5">
                  <c:v>546</c:v>
                </c:pt>
                <c:pt idx="6">
                  <c:v>491</c:v>
                </c:pt>
              </c:numCache>
            </c:numRef>
          </c:val>
          <c:extLst>
            <c:ext xmlns:c16="http://schemas.microsoft.com/office/drawing/2014/chart" uri="{C3380CC4-5D6E-409C-BE32-E72D297353CC}">
              <c16:uniqueId val="{00000016-6DA0-6D45-A730-56AF6797E5CE}"/>
            </c:ext>
          </c:extLst>
        </c:ser>
        <c:ser>
          <c:idx val="23"/>
          <c:order val="23"/>
          <c:tx>
            <c:strRef>
              <c:f>'Sources &amp; Uses of Funds'!$A$50</c:f>
              <c:strCache>
                <c:ptCount val="1"/>
                <c:pt idx="0">
                  <c:v>Other State Agencies</c:v>
                </c:pt>
              </c:strCache>
            </c:strRef>
          </c:tx>
          <c:spPr>
            <a:solidFill>
              <a:schemeClr val="accent4"/>
            </a:solidFill>
            <a:ln>
              <a:solidFill>
                <a:sysClr val="windowText" lastClr="000000"/>
              </a:solidFill>
            </a:ln>
            <a:effectLst/>
          </c:spPr>
          <c:invertIfNegative val="0"/>
          <c:cat>
            <c:strRef>
              <c:f>'Sources &amp; Uses of Funds'!$B$26:$H$26</c:f>
              <c:strCache>
                <c:ptCount val="7"/>
                <c:pt idx="0">
                  <c:v>2013–2015</c:v>
                </c:pt>
                <c:pt idx="1">
                  <c:v>2015–2017</c:v>
                </c:pt>
                <c:pt idx="2">
                  <c:v>2017–2019</c:v>
                </c:pt>
                <c:pt idx="3">
                  <c:v>2019–2021</c:v>
                </c:pt>
                <c:pt idx="4">
                  <c:v>2021–2023</c:v>
                </c:pt>
                <c:pt idx="5">
                  <c:v>2023–2025</c:v>
                </c:pt>
                <c:pt idx="6">
                  <c:v>ARB 2025–2027</c:v>
                </c:pt>
              </c:strCache>
            </c:strRef>
          </c:cat>
          <c:val>
            <c:numRef>
              <c:f>'Sources &amp; Uses of Funds'!$B$50:$H$50</c:f>
              <c:numCache>
                <c:formatCode>"$"#,##0_);[Red]\("$"#,##0\)</c:formatCode>
                <c:ptCount val="7"/>
                <c:pt idx="0">
                  <c:v>82</c:v>
                </c:pt>
                <c:pt idx="1">
                  <c:v>87</c:v>
                </c:pt>
                <c:pt idx="2">
                  <c:v>106</c:v>
                </c:pt>
                <c:pt idx="3">
                  <c:v>106</c:v>
                </c:pt>
                <c:pt idx="4">
                  <c:v>102</c:v>
                </c:pt>
                <c:pt idx="5">
                  <c:v>111</c:v>
                </c:pt>
                <c:pt idx="6">
                  <c:v>116</c:v>
                </c:pt>
              </c:numCache>
            </c:numRef>
          </c:val>
          <c:extLst>
            <c:ext xmlns:c16="http://schemas.microsoft.com/office/drawing/2014/chart" uri="{C3380CC4-5D6E-409C-BE32-E72D297353CC}">
              <c16:uniqueId val="{00000017-6DA0-6D45-A730-56AF6797E5CE}"/>
            </c:ext>
          </c:extLst>
        </c:ser>
        <c:dLbls>
          <c:showLegendKey val="0"/>
          <c:showVal val="0"/>
          <c:showCatName val="0"/>
          <c:showSerName val="0"/>
          <c:showPercent val="0"/>
          <c:showBubbleSize val="0"/>
        </c:dLbls>
        <c:gapWidth val="50"/>
        <c:overlap val="100"/>
        <c:axId val="1656881392"/>
        <c:axId val="1657171776"/>
      </c:barChart>
      <c:catAx>
        <c:axId val="165688139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657171776"/>
        <c:crosses val="autoZero"/>
        <c:auto val="1"/>
        <c:lblAlgn val="ctr"/>
        <c:lblOffset val="100"/>
        <c:noMultiLvlLbl val="0"/>
      </c:catAx>
      <c:valAx>
        <c:axId val="1657171776"/>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out"/>
        <c:minorTickMark val="out"/>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656881392"/>
        <c:crosses val="autoZero"/>
        <c:crossBetween val="between"/>
        <c:minorUnit val="250"/>
      </c:valAx>
      <c:spPr>
        <a:noFill/>
        <a:ln>
          <a:noFill/>
        </a:ln>
        <a:effectLst/>
      </c:spPr>
    </c:plotArea>
    <c:legend>
      <c:legendPos val="b"/>
      <c:layout>
        <c:manualLayout>
          <c:xMode val="edge"/>
          <c:yMode val="edge"/>
          <c:x val="5.1815044396046249E-2"/>
          <c:y val="0.64941248578149324"/>
          <c:w val="0.93499128832300216"/>
          <c:h val="0.35058755747353676"/>
        </c:manualLayout>
      </c:layout>
      <c:overlay val="0"/>
      <c:spPr>
        <a:noFill/>
        <a:ln>
          <a:solidFill>
            <a:schemeClr val="tx1"/>
          </a:solid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539751</xdr:colOff>
      <xdr:row>2</xdr:row>
      <xdr:rowOff>87924</xdr:rowOff>
    </xdr:from>
    <xdr:to>
      <xdr:col>21</xdr:col>
      <xdr:colOff>736601</xdr:colOff>
      <xdr:row>34</xdr:row>
      <xdr:rowOff>87924</xdr:rowOff>
    </xdr:to>
    <xdr:graphicFrame macro="">
      <xdr:nvGraphicFramePr>
        <xdr:cNvPr id="4" name="Chart 3">
          <a:extLst>
            <a:ext uri="{FF2B5EF4-FFF2-40B4-BE49-F238E27FC236}">
              <a16:creationId xmlns:a16="http://schemas.microsoft.com/office/drawing/2014/main" id="{97A7EDB2-C09D-95C7-AECD-8A2ED1AF007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546100</xdr:colOff>
      <xdr:row>35</xdr:row>
      <xdr:rowOff>38100</xdr:rowOff>
    </xdr:from>
    <xdr:to>
      <xdr:col>23</xdr:col>
      <xdr:colOff>101600</xdr:colOff>
      <xdr:row>78</xdr:row>
      <xdr:rowOff>152400</xdr:rowOff>
    </xdr:to>
    <xdr:graphicFrame macro="">
      <xdr:nvGraphicFramePr>
        <xdr:cNvPr id="2" name="Chart 1">
          <a:extLst>
            <a:ext uri="{FF2B5EF4-FFF2-40B4-BE49-F238E27FC236}">
              <a16:creationId xmlns:a16="http://schemas.microsoft.com/office/drawing/2014/main" id="{01C9AA4B-C49A-A24C-BB5A-5BDB8F2328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Rob Zako" id="{C0E8A3E2-5087-614E-B801-EC43D7A39659}" userId="Rob Zako"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36" dT="2025-08-11T00:28:26.29" personId="{C0E8A3E2-5087-614E-B801-EC43D7A39659}" id="{2B4C0B3B-BA2B-FA46-9787-19CD349952A7}">
    <text>Earlier name</text>
  </threadedComment>
  <threadedComment ref="A40" dT="2025-08-11T00:29:01.56" personId="{C0E8A3E2-5087-614E-B801-EC43D7A39659}" id="{1D458C4B-A331-AE42-AF47-620B68B35E1D}">
    <text>Merged name</text>
  </threadedComment>
  <threadedComment ref="A42" dT="2025-08-11T00:29:14.47" personId="{C0E8A3E2-5087-614E-B801-EC43D7A39659}" id="{E25BA5B1-DC28-CE4A-B824-B987D6C24C05}">
    <text>Merged name</text>
  </threadedComment>
  <threadedComment ref="A46" dT="2025-08-11T00:28:44.93" personId="{C0E8A3E2-5087-614E-B801-EC43D7A39659}" id="{8CDA06CE-1928-E241-BDEF-539359BFA4C5}">
    <text>Earlier name</text>
  </threadedComment>
</ThreadedComments>
</file>

<file path=xl/threadedComments/threadedComment2.xml><?xml version="1.0" encoding="utf-8"?>
<ThreadedComments xmlns="http://schemas.microsoft.com/office/spreadsheetml/2018/threadedcomments" xmlns:x="http://schemas.openxmlformats.org/spreadsheetml/2006/main">
  <threadedComment ref="A6" dT="2025-08-10T00:49:29.08" personId="{C0E8A3E2-5087-614E-B801-EC43D7A39659}" id="{6D892A39-0B0B-0947-BDB3-01D7DAE85538}">
    <text>"Driver &amp; Vehicle Licenses" on page 1</text>
  </threadedComment>
  <threadedComment ref="A10" dT="2025-08-09T22:10:35.04" personId="{C0E8A3E2-5087-614E-B801-EC43D7A39659}" id="{20C70999-44C9-A94C-9A42-7C0F8A5247A1}">
    <text>"Lottery Proceeds" on page 1; "Lottery Funds" on page 2</text>
  </threadedComment>
  <threadedComment ref="A12" dT="2025-08-10T02:51:43.49" personId="{C0E8A3E2-5087-614E-B801-EC43D7A39659}" id="{136101FC-55EF-6D4C-AA7A-A732E3F42474}">
    <text>"Bond/COP Sale" on page 1</text>
  </threadedComment>
  <threadedComment ref="B21" dT="2025-08-10T03:19:23.12" personId="{C0E8A3E2-5087-614E-B801-EC43D7A39659}" id="{11018699-46C3-5242-B447-97EBC7F7E674}">
    <text>Omitted on page 1</text>
  </threadedComment>
</ThreadedComments>
</file>

<file path=xl/threadedComments/threadedComment3.xml><?xml version="1.0" encoding="utf-8"?>
<ThreadedComments xmlns="http://schemas.microsoft.com/office/spreadsheetml/2018/threadedcomments" xmlns:x="http://schemas.openxmlformats.org/spreadsheetml/2006/main">
  <threadedComment ref="A6" dT="2025-08-10T00:49:29.08" personId="{C0E8A3E2-5087-614E-B801-EC43D7A39659}" id="{0E4D31EE-0A11-8646-8D3B-5F1C6D0103A8}">
    <text>"Driver &amp; Vehicle Licenses" on page 1</text>
  </threadedComment>
  <threadedComment ref="A10" dT="2025-08-09T22:10:35.04" personId="{C0E8A3E2-5087-614E-B801-EC43D7A39659}" id="{1639434B-0144-074A-94C0-B8D26D6B1CB4}">
    <text>"Lottery Proceeds" on page 1; "Lottery Funds" on page 2</text>
  </threadedComment>
  <threadedComment ref="A12" dT="2025-08-10T02:51:43.49" personId="{C0E8A3E2-5087-614E-B801-EC43D7A39659}" id="{387C6B21-2B5B-3D4A-A644-797A28E2266E}">
    <text>"Bond/COP Sale" on page 1</text>
  </threadedComment>
</ThreadedComments>
</file>

<file path=xl/threadedComments/threadedComment4.xml><?xml version="1.0" encoding="utf-8"?>
<ThreadedComments xmlns="http://schemas.microsoft.com/office/spreadsheetml/2018/threadedcomments" xmlns:x="http://schemas.openxmlformats.org/spreadsheetml/2006/main">
  <threadedComment ref="A6" dT="2025-08-10T00:49:29.08" personId="{C0E8A3E2-5087-614E-B801-EC43D7A39659}" id="{6B23B333-5286-C143-831E-6798F24AD00D}">
    <text>"Driver &amp; Vehicle Licenses" on page 1</text>
  </threadedComment>
  <threadedComment ref="A8" dT="2025-08-10T00:50:02.58" personId="{C0E8A3E2-5087-614E-B801-EC43D7A39659}" id="{87A0D566-3336-F748-8DCA-F8311D3CDBFA}">
    <text>Split in two on page 2</text>
  </threadedComment>
  <threadedComment ref="A10" dT="2025-08-09T22:10:35.04" personId="{C0E8A3E2-5087-614E-B801-EC43D7A39659}" id="{EC76CDEC-44E7-224E-A7DE-A53DF3EC9DBC}">
    <text>"Lottery Proceeds" on page 1; "Lottery Funds" on page 2</text>
  </threadedComment>
  <threadedComment ref="A11" dT="2025-08-09T22:28:13.82" personId="{C0E8A3E2-5087-614E-B801-EC43D7A39659}" id="{15F32D8C-8D67-0C4F-9B62-31CD65388CE6}">
    <text>"Bond/COP Sales" on page 1; "Bond Proceeds" on page 2</text>
  </threadedComment>
</ThreadedComments>
</file>

<file path=xl/threadedComments/threadedComment5.xml><?xml version="1.0" encoding="utf-8"?>
<ThreadedComments xmlns="http://schemas.microsoft.com/office/spreadsheetml/2018/threadedcomments" xmlns:x="http://schemas.openxmlformats.org/spreadsheetml/2006/main">
  <threadedComment ref="B9" dT="2025-08-09T22:25:23.10" personId="{C0E8A3E2-5087-614E-B801-EC43D7A39659}" id="{D42075BF-3845-1E47-9AF0-A3D5DC522593}">
    <text>"$35 million" on page 2 is a typo?</text>
  </threadedComment>
  <threadedComment ref="A10" dT="2025-08-09T22:10:35.04" personId="{C0E8A3E2-5087-614E-B801-EC43D7A39659}" id="{C618E880-B64A-434B-B200-C7B7685DA29F}">
    <text>"Lottery Proceeds" on page 1; "Lottery Funds" on page 2</text>
  </threadedComment>
  <threadedComment ref="A11" dT="2025-08-09T22:28:13.82" personId="{C0E8A3E2-5087-614E-B801-EC43D7A39659}" id="{B698E3C3-6ABF-7F45-B3BA-6771D02684D4}">
    <text>Combined as "Bond/COP Sales" on page 1; combined as "Bond Proceeds" on page 2</text>
  </threadedComment>
  <threadedComment ref="A12" dT="2025-08-09T22:28:35.20" personId="{C0E8A3E2-5087-614E-B801-EC43D7A39659}" id="{A028D0C1-6784-9645-97E0-719AC072E0EF}">
    <text>Combined as "Bond/COP Sales" on page 1; combined as "Bond Proceeds" on page 2</text>
  </threadedComment>
  <threadedComment ref="B16" dT="2025-08-09T23:44:30.85" personId="{C0E8A3E2-5087-614E-B801-EC43D7A39659}" id="{84F347BF-A8D2-ED45-858A-222830B24A8E}">
    <text>"$6,084 million" on page 2 is a typo?</text>
  </threadedComment>
  <threadedComment ref="B54" dT="2025-08-11T01:05:44.41" personId="{C0E8A3E2-5087-614E-B801-EC43D7A39659}" id="{ABB207A0-117F-CC4D-93C9-0CE1E80F786D}">
    <text>"$2,733" on page 1 is a typo?</text>
  </threadedComment>
</ThreadedComments>
</file>

<file path=xl/threadedComments/threadedComment6.xml><?xml version="1.0" encoding="utf-8"?>
<ThreadedComments xmlns="http://schemas.microsoft.com/office/spreadsheetml/2018/threadedcomments" xmlns:x="http://schemas.openxmlformats.org/spreadsheetml/2006/main">
  <threadedComment ref="A10" dT="2025-08-09T22:10:35.04" personId="{C0E8A3E2-5087-614E-B801-EC43D7A39659}" id="{475071D0-2F47-0A45-8B19-E7DFF632D9CC}">
    <text>"Lottery Funds" on page 2</text>
  </threadedComment>
  <threadedComment ref="A11" dT="2025-08-09T22:11:11.01" personId="{C0E8A3E2-5087-614E-B801-EC43D7A39659}" id="{3879FF8D-417B-FD46-BDE9-CA645CF640C5}">
    <text>"Bond/COP Sales" on page 1</text>
  </threadedComment>
  <threadedComment ref="B55" dT="2025-08-11T01:03:01.93" personId="{C0E8A3E2-5087-614E-B801-EC43D7A39659}" id="{B0BB1436-AEA9-0748-9411-9384BE7EB784}">
    <text>Figure from page 1</text>
  </threadedComment>
</ThreadedComments>
</file>

<file path=xl/threadedComments/threadedComment7.xml><?xml version="1.0" encoding="utf-8"?>
<ThreadedComments xmlns="http://schemas.microsoft.com/office/spreadsheetml/2018/threadedcomments" xmlns:x="http://schemas.openxmlformats.org/spreadsheetml/2006/main">
  <threadedComment ref="A10" dT="2025-08-09T22:10:35.04" personId="{C0E8A3E2-5087-614E-B801-EC43D7A39659}" id="{CFE60B1F-FB85-4048-8461-BC85A82F6585}">
    <text>"Lottery Funds" on page 2</text>
  </threadedComment>
  <threadedComment ref="A11" dT="2025-08-09T22:11:11.01" personId="{C0E8A3E2-5087-614E-B801-EC43D7A39659}" id="{E4E0CD55-4182-8241-98A4-CCC1497F426B}">
    <text>Combined as "Bond/COP Sales" on page 1</text>
  </threadedComment>
  <threadedComment ref="A12" dT="2025-08-09T22:11:37.64" personId="{C0E8A3E2-5087-614E-B801-EC43D7A39659}" id="{255B98BF-0D2A-6E4C-8C01-137CE8C63310}">
    <text>Combined as "Bond/COP Sales" on page 1</text>
  </threadedComment>
  <threadedComment ref="A13" dT="2025-08-09T22:11:45.96" personId="{C0E8A3E2-5087-614E-B801-EC43D7A39659}" id="{26495F26-F7D5-5D43-A609-4481D02725D7}">
    <text>Combined as "Bond/COP Sales" on page 1</text>
  </threadedComment>
</ThreadedComments>
</file>

<file path=xl/threadedComments/threadedComment8.xml><?xml version="1.0" encoding="utf-8"?>
<ThreadedComments xmlns="http://schemas.microsoft.com/office/spreadsheetml/2018/threadedcomments" xmlns:x="http://schemas.openxmlformats.org/spreadsheetml/2006/main">
  <threadedComment ref="B4" dT="2025-08-11T14:33:12.08" personId="{C0E8A3E2-5087-614E-B801-EC43D7A39659}" id="{E51A6140-494D-1C45-B736-A5AD147CF398}">
    <text>"$1,669" on page 2</text>
  </threadedComment>
  <threadedComment ref="A10" dT="2025-08-09T22:10:35.04" personId="{C0E8A3E2-5087-614E-B801-EC43D7A39659}" id="{88D3B0DC-400E-8B41-9AC1-13B0EB190B63}">
    <text>"Lottery Funds" on page 2</text>
  </threadedComment>
  <threadedComment ref="A12" dT="2025-08-09T22:11:37.64" personId="{C0E8A3E2-5087-614E-B801-EC43D7A39659}" id="{47E9DBA0-958E-AD4E-A98E-5AAB895AC0D1}">
    <text>Combined as "Bond Sale Proceeds" on page 1</text>
  </threadedComment>
  <threadedComment ref="A13" dT="2025-08-09T22:11:45.96" personId="{C0E8A3E2-5087-614E-B801-EC43D7A39659}" id="{B5B3428B-8A7D-BF40-9A57-6F3F6BF45583}">
    <text>Combined as "Bond Sale Proceeds" on page 1</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hyperlink" Target="https://web.archive.org/web/20231203141705/https:/www.oregon.gov/odot/About/Budget/ODOT%202013-2015%20LAB%20Sources%20And%20Uses.pdf" TargetMode="External"/><Relationship Id="rId2" Type="http://schemas.openxmlformats.org/officeDocument/2006/relationships/hyperlink" Target="https://web.archive.org/web/20231203141705/https:/www.oregon.gov/odot/About/Budget/ODOT%202013-2015%20LegislativelyAdoptedBudget.pdf" TargetMode="External"/><Relationship Id="rId1" Type="http://schemas.openxmlformats.org/officeDocument/2006/relationships/hyperlink" Target="https://web.archive.org/web/20231203141705/https:/www.oregon.gov/odot/About/Budget/ODOT%202013-2015%20LAB%20Program%20Budget.pdf" TargetMode="External"/><Relationship Id="rId6" Type="http://schemas.microsoft.com/office/2017/10/relationships/threadedComment" Target="../threadedComments/threadedComment2.xm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8" Type="http://schemas.microsoft.com/office/2017/10/relationships/threadedComment" Target="../threadedComments/threadedComment3.xml"/><Relationship Id="rId3" Type="http://schemas.openxmlformats.org/officeDocument/2006/relationships/hyperlink" Target="https://web.archive.org/web/20231203141705/https:/www.oregon.gov/odot/About/Budget/ODOT%202015-2017%20Governor%27s%20Budget.pdf" TargetMode="External"/><Relationship Id="rId7" Type="http://schemas.openxmlformats.org/officeDocument/2006/relationships/comments" Target="../comments3.xml"/><Relationship Id="rId2" Type="http://schemas.openxmlformats.org/officeDocument/2006/relationships/hyperlink" Target="https://web.archive.org/web/20231203141705/https:/www.oregon.gov/odot/About/Budget/ODOT%202015-2017%20Legislatively%20Adopted%20Budget.pdf" TargetMode="External"/><Relationship Id="rId1" Type="http://schemas.openxmlformats.org/officeDocument/2006/relationships/hyperlink" Target="https://web.archive.org/web/20231203141705/https:/www.oregon.gov/odot/About/Budget/ODOT%202015-2017%20LAB%20Program%20Budget.pdf" TargetMode="External"/><Relationship Id="rId6" Type="http://schemas.openxmlformats.org/officeDocument/2006/relationships/vmlDrawing" Target="../drawings/vmlDrawing3.vml"/><Relationship Id="rId5" Type="http://schemas.openxmlformats.org/officeDocument/2006/relationships/hyperlink" Target="https://web.archive.org/web/20231203141705/https:/www.oregon.gov/odot/About/Budget/ODOT%202015-2017%20LAB%20Sources%20and%20Uses.pdf" TargetMode="External"/><Relationship Id="rId4" Type="http://schemas.openxmlformats.org/officeDocument/2006/relationships/hyperlink" Target="https://web.archive.org/web/20231203141705/https:/www.oregon.gov/odot/About/Budget/ODOT%202015-2017%20Agency%20Request%20Budget.pdf" TargetMode="External"/></Relationships>
</file>

<file path=xl/worksheets/_rels/sheet4.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hyperlink" Target="https://web.archive.org/web/20231203141705/https:/www.oregon.gov/odot/About/Budget/ODOT%202017-2019%20Ways%20and%20Means%20Presentation.pdf" TargetMode="External"/><Relationship Id="rId7" Type="http://schemas.openxmlformats.org/officeDocument/2006/relationships/vmlDrawing" Target="../drawings/vmlDrawing4.vml"/><Relationship Id="rId2" Type="http://schemas.openxmlformats.org/officeDocument/2006/relationships/hyperlink" Target="https://web.archive.org/web/20231203141705/https:/www.oregon.gov/odot/About/Budget/ODOT%202017-2019%20Legislatively%20Adopted%20Budget.pdf" TargetMode="External"/><Relationship Id="rId1" Type="http://schemas.openxmlformats.org/officeDocument/2006/relationships/hyperlink" Target="https://web.archive.org/web/20231203141705/https:/www.oregon.gov/odot/About/Budget/ODOT%202017-2019%20LAB%20Program%20Budget.pdf" TargetMode="External"/><Relationship Id="rId6" Type="http://schemas.openxmlformats.org/officeDocument/2006/relationships/hyperlink" Target="https://web.archive.org/web/20231203141705/https:/www.oregon.gov/odot/About/Budget/ODOT%202017-2019%20LAB%20Sources%20and%20Uses.pdf" TargetMode="External"/><Relationship Id="rId5" Type="http://schemas.openxmlformats.org/officeDocument/2006/relationships/hyperlink" Target="https://web.archive.org/web/20231203141705/https:/www.oregon.gov/odot/About/Budget/ODOT%202017-2019%20Agency%20Request%20Budget.pdf" TargetMode="External"/><Relationship Id="rId4" Type="http://schemas.openxmlformats.org/officeDocument/2006/relationships/hyperlink" Target="https://web.archive.org/web/20231203141705/https:/www.oregon.gov/odot/About/Budget/ODOT%202017-2019%20Governor%27s%20Budget.pdf" TargetMode="External"/><Relationship Id="rId9" Type="http://schemas.microsoft.com/office/2017/10/relationships/threadedComment" Target="../threadedComments/threadedComment4.xml"/></Relationships>
</file>

<file path=xl/worksheets/_rels/sheet5.xml.rels><?xml version="1.0" encoding="UTF-8" standalone="yes"?>
<Relationships xmlns="http://schemas.openxmlformats.org/package/2006/relationships"><Relationship Id="rId8" Type="http://schemas.openxmlformats.org/officeDocument/2006/relationships/vmlDrawing" Target="../drawings/vmlDrawing5.vml"/><Relationship Id="rId3" Type="http://schemas.openxmlformats.org/officeDocument/2006/relationships/hyperlink" Target="https://web.archive.org/web/20231203141705/https:/www.oregon.gov/odot/About/Budget/ODOT%202019-21%20Ways%20and%20Means%20Presentation%20Document.pdf" TargetMode="External"/><Relationship Id="rId7" Type="http://schemas.openxmlformats.org/officeDocument/2006/relationships/hyperlink" Target="https://web.archive.org/web/20231203141705/https:/www.oregon.gov/odot/About/Budget/ODOT%202019-2021%20LAB%20Sources%20and%20Uses.pdf" TargetMode="External"/><Relationship Id="rId2" Type="http://schemas.openxmlformats.org/officeDocument/2006/relationships/hyperlink" Target="https://web.archive.org/web/20231203141705/https:/www.oregon.gov/odot/About/Budget/ODOT%202019-21%20Legislatively%20Adopted%20Budget.pdf" TargetMode="External"/><Relationship Id="rId1" Type="http://schemas.openxmlformats.org/officeDocument/2006/relationships/hyperlink" Target="https://web.archive.org/web/20231203141705/https:/www.oregon.gov/odot/About/Budget/ODOT%202019-21%20Legislatively%20Adopted%20Program%20Budget.pdf" TargetMode="External"/><Relationship Id="rId6" Type="http://schemas.openxmlformats.org/officeDocument/2006/relationships/hyperlink" Target="https://web.archive.org/web/20231203141705/https:/www.oregon.gov/odot/About/Budget/ODOT%202019-2021%20Agency%20Request%20Budget.pdf" TargetMode="External"/><Relationship Id="rId5" Type="http://schemas.openxmlformats.org/officeDocument/2006/relationships/hyperlink" Target="https://web.archive.org/web/20231203141705/https:/www.oregon.gov/odot/About/Budget/ODOT%202019-21%20Governor%27s%20Budget.pdf" TargetMode="External"/><Relationship Id="rId10" Type="http://schemas.microsoft.com/office/2017/10/relationships/threadedComment" Target="../threadedComments/threadedComment5.xml"/><Relationship Id="rId4" Type="http://schemas.openxmlformats.org/officeDocument/2006/relationships/hyperlink" Target="https://web.archive.org/web/20231203141705/https:/www.oregon.gov/odot/About/Budget/ODOT%202019-21%20Ways%20and%20Means%20Presentation%20Slide%20Deck.pdf" TargetMode="External"/><Relationship Id="rId9" Type="http://schemas.openxmlformats.org/officeDocument/2006/relationships/comments" Target="../comments5.xml"/></Relationships>
</file>

<file path=xl/worksheets/_rels/sheet6.xml.rels><?xml version="1.0" encoding="UTF-8" standalone="yes"?>
<Relationships xmlns="http://schemas.openxmlformats.org/package/2006/relationships"><Relationship Id="rId8" Type="http://schemas.openxmlformats.org/officeDocument/2006/relationships/comments" Target="../comments6.xml"/><Relationship Id="rId3" Type="http://schemas.openxmlformats.org/officeDocument/2006/relationships/hyperlink" Target="https://www.oregon.gov/odot/About/Budget/ODOT%202021-2023%20Agency%20Request%20Budget.pdf" TargetMode="External"/><Relationship Id="rId7" Type="http://schemas.openxmlformats.org/officeDocument/2006/relationships/vmlDrawing" Target="../drawings/vmlDrawing6.vml"/><Relationship Id="rId2" Type="http://schemas.openxmlformats.org/officeDocument/2006/relationships/hyperlink" Target="https://www.oregon.gov/odot/About/Budget/ODOT%202021-2023%20Governor%27s%20Budget.pdf" TargetMode="External"/><Relationship Id="rId1" Type="http://schemas.openxmlformats.org/officeDocument/2006/relationships/hyperlink" Target="https://www.oregon.gov/odot/About/Budget/ODOT%202021-23%20Legislatively%20Adopted%20Budget.pdf" TargetMode="External"/><Relationship Id="rId6" Type="http://schemas.openxmlformats.org/officeDocument/2006/relationships/hyperlink" Target="https://www.oregon.gov/odot/About/Budget/21-23%20LAB_Sources%20and%20Uses_front%20%20back.pdf" TargetMode="External"/><Relationship Id="rId5" Type="http://schemas.openxmlformats.org/officeDocument/2006/relationships/hyperlink" Target="https://www.oregon.gov/odot/About/Budget/2021-23%20ARB%20Sources%20and%20Uses%20of%20Funds.pdf" TargetMode="External"/><Relationship Id="rId4" Type="http://schemas.openxmlformats.org/officeDocument/2006/relationships/hyperlink" Target="https://www.oregon.gov/odot/About/Budget/ODOT%202021-2023%20GRB%20Sources%20and%20Uses.pdf" TargetMode="External"/><Relationship Id="rId9" Type="http://schemas.microsoft.com/office/2017/10/relationships/threadedComment" Target="../threadedComments/threadedComment6.xml"/></Relationships>
</file>

<file path=xl/worksheets/_rels/sheet7.xml.rels><?xml version="1.0" encoding="UTF-8" standalone="yes"?>
<Relationships xmlns="http://schemas.openxmlformats.org/package/2006/relationships"><Relationship Id="rId3" Type="http://schemas.openxmlformats.org/officeDocument/2006/relationships/hyperlink" Target="https://www.oregon.gov/odot/About/Budget/2023-2025%20ODOT%20Agency%20Request%20Budget_Final.pdf" TargetMode="External"/><Relationship Id="rId7" Type="http://schemas.microsoft.com/office/2017/10/relationships/threadedComment" Target="../threadedComments/threadedComment7.xml"/><Relationship Id="rId2" Type="http://schemas.openxmlformats.org/officeDocument/2006/relationships/hyperlink" Target="https://www.oregon.gov/odot/About/Budget/ODOT%202023-25%20Governor%E2%80%99s%20Budget.pdf" TargetMode="External"/><Relationship Id="rId1" Type="http://schemas.openxmlformats.org/officeDocument/2006/relationships/hyperlink" Target="https://www.oregon.gov/odot/About/Budget/73000%20ODOT%202023-25%20LAB.pdf" TargetMode="External"/><Relationship Id="rId6" Type="http://schemas.openxmlformats.org/officeDocument/2006/relationships/comments" Target="../comments7.xml"/><Relationship Id="rId5" Type="http://schemas.openxmlformats.org/officeDocument/2006/relationships/vmlDrawing" Target="../drawings/vmlDrawing7.vml"/><Relationship Id="rId4" Type="http://schemas.openxmlformats.org/officeDocument/2006/relationships/hyperlink" Target="https://www.oregon.gov/odot/About/Budget/23-25%20Leg%20Adopted_Sources%20and%20Uses_Front%20%26%20Back.pdf" TargetMode="External"/></Relationships>
</file>

<file path=xl/worksheets/_rels/sheet8.xml.rels><?xml version="1.0" encoding="UTF-8" standalone="yes"?>
<Relationships xmlns="http://schemas.openxmlformats.org/package/2006/relationships"><Relationship Id="rId8" Type="http://schemas.microsoft.com/office/2017/10/relationships/threadedComment" Target="../threadedComments/threadedComment8.xml"/><Relationship Id="rId3" Type="http://schemas.openxmlformats.org/officeDocument/2006/relationships/hyperlink" Target="https://www.oregon.gov/odot/About/Budget/25-27%20ARB_Rev_Sources_Uses_Front%20%26%20Back.pdf" TargetMode="External"/><Relationship Id="rId7" Type="http://schemas.openxmlformats.org/officeDocument/2006/relationships/comments" Target="../comments8.xml"/><Relationship Id="rId2" Type="http://schemas.openxmlformats.org/officeDocument/2006/relationships/hyperlink" Target="https://www.oregon.gov/odot/About/Budget/73000-ODOT%202025-27%20Agency%20Request%20Budget.pdf" TargetMode="External"/><Relationship Id="rId1" Type="http://schemas.openxmlformats.org/officeDocument/2006/relationships/hyperlink" Target="https://www.oregon.gov/odot/About/Budget/73000%20ODOT_2025-27%20GRB.pdf" TargetMode="External"/><Relationship Id="rId6" Type="http://schemas.openxmlformats.org/officeDocument/2006/relationships/vmlDrawing" Target="../drawings/vmlDrawing8.vml"/><Relationship Id="rId5" Type="http://schemas.openxmlformats.org/officeDocument/2006/relationships/hyperlink" Target="https://www.oregon.gov/odot/About/FundingLibrary/Governor-Short-Budget-Summary.pdf" TargetMode="External"/><Relationship Id="rId4" Type="http://schemas.openxmlformats.org/officeDocument/2006/relationships/hyperlink" Target="https://www.oregon.gov/odot/About/Documents/ARB_Explained.pdf" TargetMode="External"/></Relationships>
</file>

<file path=xl/worksheets/_rels/sheet9.xml.rels><?xml version="1.0" encoding="UTF-8" standalone="yes"?>
<Relationships xmlns="http://schemas.openxmlformats.org/package/2006/relationships"><Relationship Id="rId26" Type="http://schemas.openxmlformats.org/officeDocument/2006/relationships/hyperlink" Target="https://web.archive.org/web/20231203141705/https:/www.oregon.gov/odot/About/Budget/ODOT%202017-2019%20Governor%27s%20Budget.pdf" TargetMode="External"/><Relationship Id="rId21" Type="http://schemas.openxmlformats.org/officeDocument/2006/relationships/hyperlink" Target="https://web.archive.org/web/20231203141705/https:/www.oregon.gov/odot/About/Budget/ODOT%202019-2021%20Agency%20Request%20Budget.pdf" TargetMode="External"/><Relationship Id="rId42" Type="http://schemas.openxmlformats.org/officeDocument/2006/relationships/hyperlink" Target="https://www.oregon.gov/odot/About/FundingLibrary/Needs%20Analysis_Driver%20%26%20Motor%20Vehicle%20Services.pdf" TargetMode="External"/><Relationship Id="rId47" Type="http://schemas.openxmlformats.org/officeDocument/2006/relationships/hyperlink" Target="https://www.oregon.gov/odot/About/FundingLibrary/Needs%20Analysis%20Programmatic%20and%20Systemic%20Safety%20Investments.pdf" TargetMode="External"/><Relationship Id="rId63" Type="http://schemas.openxmlformats.org/officeDocument/2006/relationships/hyperlink" Target="https://www.oregon.gov/odot/About/SiteAssets/Lists/Funding%20Resource%20Accordion/AllItems/DMV%20Cost%20of%20Service%20Study.pdf" TargetMode="External"/><Relationship Id="rId68" Type="http://schemas.openxmlformats.org/officeDocument/2006/relationships/hyperlink" Target="https://www.oregon.gov/odot/About/FundingLibrary/HB%202017%20Projects%20Status_Dec%202024.pdf" TargetMode="External"/><Relationship Id="rId84" Type="http://schemas.openxmlformats.org/officeDocument/2006/relationships/hyperlink" Target="https://www.oregon.gov/odot/About/FundingLibrary/Workgroup%203%20Follow-up%20Material_Session%201.pdf" TargetMode="External"/><Relationship Id="rId89" Type="http://schemas.openxmlformats.org/officeDocument/2006/relationships/hyperlink" Target="https://www.oregon.gov/odot/Data/Documents/Monthly_Indicators_2024.pdf" TargetMode="External"/><Relationship Id="rId16" Type="http://schemas.openxmlformats.org/officeDocument/2006/relationships/hyperlink" Target="https://web.archive.org/web/20231203141705/https:/www.oregon.gov/odot/About/Budget/ODOT%202019-21%20Legislatively%20Adopted%20Program%20Budget.pdf" TargetMode="External"/><Relationship Id="rId11" Type="http://schemas.openxmlformats.org/officeDocument/2006/relationships/hyperlink" Target="https://www.oregon.gov/odot/About/Budget/ODOT%202021-2023%20Governor%27s%20Budget.pdf" TargetMode="External"/><Relationship Id="rId32" Type="http://schemas.openxmlformats.org/officeDocument/2006/relationships/hyperlink" Target="https://web.archive.org/web/20231203141705/https:/www.oregon.gov/odot/About/Budget/ODOT%202015-2017%20Agency%20Request%20Budget.pdf" TargetMode="External"/><Relationship Id="rId37" Type="http://schemas.openxmlformats.org/officeDocument/2006/relationships/hyperlink" Target="https://www.oregon.gov/odot/About/Pages/Transportation-Funding.aspx" TargetMode="External"/><Relationship Id="rId53" Type="http://schemas.openxmlformats.org/officeDocument/2006/relationships/hyperlink" Target="https://www.oregon.gov/odot/About/FundingLibrary/How%20Oregon%20Local%20Governments%20Fund%20Roads.pdf" TargetMode="External"/><Relationship Id="rId58" Type="http://schemas.openxmlformats.org/officeDocument/2006/relationships/hyperlink" Target="https://www.oregon.gov/odot/About/FundingLibrary/SHF%20Revenue%20Forecast.pdf" TargetMode="External"/><Relationship Id="rId74" Type="http://schemas.openxmlformats.org/officeDocument/2006/relationships/hyperlink" Target="https://www.oregon.gov/odot/About/FundingLibrary/Pavement%20Program.pdf" TargetMode="External"/><Relationship Id="rId79" Type="http://schemas.openxmlformats.org/officeDocument/2006/relationships/hyperlink" Target="https://www.oregon.gov/odot/About/SiteAssets/Lists/Funding%20Resource%20Accordion/AllItems/Weight-Mile%20Tax%20Simplification.pdf" TargetMode="External"/><Relationship Id="rId5" Type="http://schemas.openxmlformats.org/officeDocument/2006/relationships/hyperlink" Target="https://www.oregon.gov/odot/About/Budget/2023-2025%20ODOT%20Agency%20Request%20Budget_Final.pdf" TargetMode="External"/><Relationship Id="rId90" Type="http://schemas.openxmlformats.org/officeDocument/2006/relationships/hyperlink" Target="https://www.oregon.gov/odot/Data/Documents/Monthly_Indicators_2025.pdf" TargetMode="External"/><Relationship Id="rId22" Type="http://schemas.openxmlformats.org/officeDocument/2006/relationships/hyperlink" Target="https://web.archive.org/web/20231203141705/https:/www.oregon.gov/odot/About/Budget/ODOT%202019-2021%20LAB%20Sources%20and%20Uses.pdf" TargetMode="External"/><Relationship Id="rId27" Type="http://schemas.openxmlformats.org/officeDocument/2006/relationships/hyperlink" Target="https://web.archive.org/web/20231203141705/https:/www.oregon.gov/odot/About/Budget/ODOT%202017-2019%20Agency%20Request%20Budget.pdf" TargetMode="External"/><Relationship Id="rId43" Type="http://schemas.openxmlformats.org/officeDocument/2006/relationships/hyperlink" Target="https://www.oregon.gov/odot/About/FundingLibrary/Needs%20Analysis_Great%20Streets%20Program.pdf" TargetMode="External"/><Relationship Id="rId48" Type="http://schemas.openxmlformats.org/officeDocument/2006/relationships/hyperlink" Target="https://www.oregon.gov/odot/About/FundingLibrary/Needs%20Analysis%20_Safe%20Routes%20to%20School%20Infrastructure%20Funding.pdf" TargetMode="External"/><Relationship Id="rId64" Type="http://schemas.openxmlformats.org/officeDocument/2006/relationships/hyperlink" Target="https://www.oregon.gov/odot/About/FundingLibrary/Emergency%20Response.pdf" TargetMode="External"/><Relationship Id="rId69" Type="http://schemas.openxmlformats.org/officeDocument/2006/relationships/hyperlink" Target="https://www.oregon.gov/odot/About/FundingLibrary/Information%20Technology.pdf" TargetMode="External"/><Relationship Id="rId8" Type="http://schemas.openxmlformats.org/officeDocument/2006/relationships/hyperlink" Target="https://www.oregon.gov/odot/About/Budget/73000-ODOT%202025-27%20Agency%20Request%20Budget.pdf" TargetMode="External"/><Relationship Id="rId51" Type="http://schemas.openxmlformats.org/officeDocument/2006/relationships/hyperlink" Target="https://www.oregon.gov/odot/About/FundingLibrary/Highway%20Cost%20Allocation%20Study.pdf" TargetMode="External"/><Relationship Id="rId72" Type="http://schemas.openxmlformats.org/officeDocument/2006/relationships/hyperlink" Target="https://www.oregon.gov/odot/About/FundingLibrary/Maintenance%20versus%20Preservation.pdf" TargetMode="External"/><Relationship Id="rId80" Type="http://schemas.openxmlformats.org/officeDocument/2006/relationships/hyperlink" Target="https://www.oregon.gov/odot/About/SiteAssets/Lists/Funding%20Resource%20Accordion/AllItems/Winter%20Maintenance.pdf" TargetMode="External"/><Relationship Id="rId85" Type="http://schemas.openxmlformats.org/officeDocument/2006/relationships/hyperlink" Target="https://www.oregon.gov/odot/Data/Pages/Economic-Reports.aspx" TargetMode="External"/><Relationship Id="rId93" Type="http://schemas.openxmlformats.org/officeDocument/2006/relationships/hyperlink" Target="https://www.oregon.gov/odot/Planning/Documents/Value_of_Travel_Time_Estimates.pdf" TargetMode="External"/><Relationship Id="rId3" Type="http://schemas.openxmlformats.org/officeDocument/2006/relationships/hyperlink" Target="https://www.oregon.gov/odot/About/Budget/73000%20ODOT%202023-25%20LAB.pdf" TargetMode="External"/><Relationship Id="rId12" Type="http://schemas.openxmlformats.org/officeDocument/2006/relationships/hyperlink" Target="https://www.oregon.gov/odot/About/Budget/ODOT%202021-2023%20Agency%20Request%20Budget.pdf" TargetMode="External"/><Relationship Id="rId17" Type="http://schemas.openxmlformats.org/officeDocument/2006/relationships/hyperlink" Target="https://web.archive.org/web/20231203141705/https:/www.oregon.gov/odot/About/Budget/ODOT%202019-21%20Legislatively%20Adopted%20Budget.pdf" TargetMode="External"/><Relationship Id="rId25" Type="http://schemas.openxmlformats.org/officeDocument/2006/relationships/hyperlink" Target="https://web.archive.org/web/20231203141705/https:/www.oregon.gov/odot/About/Budget/ODOT%202017-2019%20Ways%20and%20Means%20Presentation.pdf" TargetMode="External"/><Relationship Id="rId33" Type="http://schemas.openxmlformats.org/officeDocument/2006/relationships/hyperlink" Target="https://web.archive.org/web/20231203141705/https:/www.oregon.gov/odot/About/Budget/ODOT%202015-2017%20LAB%20Sources%20and%20Uses.pdf" TargetMode="External"/><Relationship Id="rId38" Type="http://schemas.openxmlformats.org/officeDocument/2006/relationships/hyperlink" Target="https://www.oregon.gov/odot/About/Documents/ARB_Explained.pdf" TargetMode="External"/><Relationship Id="rId46" Type="http://schemas.openxmlformats.org/officeDocument/2006/relationships/hyperlink" Target="https://www.oregon.gov/odot/About/FundingLibrary/Needs%20Analysis_Preservation%20Program.pdf" TargetMode="External"/><Relationship Id="rId59" Type="http://schemas.openxmlformats.org/officeDocument/2006/relationships/hyperlink" Target="https://www.oregon.gov/odot/About/FundingLibrary/Truck%20Taxation%20in%20Oregon.pdf" TargetMode="External"/><Relationship Id="rId67" Type="http://schemas.openxmlformats.org/officeDocument/2006/relationships/hyperlink" Target="https://www.oregon.gov/odot/About/SiteAssets/Lists/Funding%20Resource%20Accordion/AllItems/Great%20Streets%20Program.pdf" TargetMode="External"/><Relationship Id="rId20" Type="http://schemas.openxmlformats.org/officeDocument/2006/relationships/hyperlink" Target="https://web.archive.org/web/20231203141705/https:/www.oregon.gov/odot/About/Budget/ODOT%202019-21%20Governor%27s%20Budget.pdf" TargetMode="External"/><Relationship Id="rId41" Type="http://schemas.openxmlformats.org/officeDocument/2006/relationships/hyperlink" Target="https://www.oregon.gov/odot/About/FundingLibrary/Needs%20Analysis_Completing%20the%20On-Road%20Bicycle%20and%20Pedestrian%20Network.pdf" TargetMode="External"/><Relationship Id="rId54" Type="http://schemas.openxmlformats.org/officeDocument/2006/relationships/hyperlink" Target="https://www.oregon.gov/odot/About/FundingLibrary/Cost%20of%20Bad%20Roads%20in%20Oregon.pdf" TargetMode="External"/><Relationship Id="rId62" Type="http://schemas.openxmlformats.org/officeDocument/2006/relationships/hyperlink" Target="https://www.oregon.gov/odot/About/FundingLibrary/CenterStreetBridge_Jan.%202025_Final.pdf" TargetMode="External"/><Relationship Id="rId70" Type="http://schemas.openxmlformats.org/officeDocument/2006/relationships/hyperlink" Target="https://www.oregon.gov/odot/About/FundingLibrary/ODOT_I205improvements_onepager_12-24.pdf" TargetMode="External"/><Relationship Id="rId75" Type="http://schemas.openxmlformats.org/officeDocument/2006/relationships/hyperlink" Target="https://www.oregon.gov/odot/About/FundingLibrary/Public%20Transportation%20in%20Oregon.pdf" TargetMode="External"/><Relationship Id="rId83" Type="http://schemas.openxmlformats.org/officeDocument/2006/relationships/hyperlink" Target="https://www.oregon.gov/odot/About/FundingLibrary/Workgroup%202%20Follow-up%20Materials_Sessions%201-5.pdf" TargetMode="External"/><Relationship Id="rId88" Type="http://schemas.openxmlformats.org/officeDocument/2006/relationships/hyperlink" Target="https://www.oregon.gov/odot/Data/Revenue%20Forecasts%20%20Economic%20Reports/MPO%20LRPA%202022.pdf" TargetMode="External"/><Relationship Id="rId91" Type="http://schemas.openxmlformats.org/officeDocument/2006/relationships/hyperlink" Target="https://www.oregon.gov/odot/Data/Revenue%20Forecasts%20%20Economic%20Reports/WesternStatesTaxComp_Jan_2025_FINAL.pdf" TargetMode="External"/><Relationship Id="rId1" Type="http://schemas.openxmlformats.org/officeDocument/2006/relationships/hyperlink" Target="https://web.archive.org/web/20231203141705/https:/www.oregon.gov/odot/About/Pages/Budget-Office.aspx" TargetMode="External"/><Relationship Id="rId6" Type="http://schemas.openxmlformats.org/officeDocument/2006/relationships/hyperlink" Target="https://www.oregon.gov/odot/About/Budget/23-25%20Leg%20Adopted_Sources%20and%20Uses_Front%20%26%20Back.pdf" TargetMode="External"/><Relationship Id="rId15" Type="http://schemas.openxmlformats.org/officeDocument/2006/relationships/hyperlink" Target="https://www.oregon.gov/odot/About/Budget/21-23%20LAB_Sources%20and%20Uses_front%20%20back.pdf" TargetMode="External"/><Relationship Id="rId23" Type="http://schemas.openxmlformats.org/officeDocument/2006/relationships/hyperlink" Target="https://web.archive.org/web/20231203141705/https:/www.oregon.gov/odot/About/Budget/ODOT%202017-2019%20LAB%20Program%20Budget.pdf" TargetMode="External"/><Relationship Id="rId28" Type="http://schemas.openxmlformats.org/officeDocument/2006/relationships/hyperlink" Target="https://web.archive.org/web/20231203141705/https:/www.oregon.gov/odot/About/Budget/ODOT%202017-2019%20LAB%20Sources%20and%20Uses.pdf" TargetMode="External"/><Relationship Id="rId36" Type="http://schemas.openxmlformats.org/officeDocument/2006/relationships/hyperlink" Target="https://web.archive.org/web/20231203141705/https:/www.oregon.gov/odot/About/Budget/ODOT%202013-2015%20LAB%20Sources%20And%20Uses.pdf" TargetMode="External"/><Relationship Id="rId49" Type="http://schemas.openxmlformats.org/officeDocument/2006/relationships/hyperlink" Target="https://www.oregon.gov/odot/About/FundingLibrary/Needs%20Analysis_Urban%20Mobility%20Office.pdf" TargetMode="External"/><Relationship Id="rId57" Type="http://schemas.openxmlformats.org/officeDocument/2006/relationships/hyperlink" Target="https://www.oregon.gov/odot/About/FundingLibrary/State%20Highway%20Fund%20Apportionments.pdf" TargetMode="External"/><Relationship Id="rId10" Type="http://schemas.openxmlformats.org/officeDocument/2006/relationships/hyperlink" Target="https://www.oregon.gov/odot/About/Budget/ODOT%202021-23%20Legislatively%20Adopted%20Budget.pdf" TargetMode="External"/><Relationship Id="rId31" Type="http://schemas.openxmlformats.org/officeDocument/2006/relationships/hyperlink" Target="https://web.archive.org/web/20231203141705/https:/www.oregon.gov/odot/About/Budget/ODOT%202015-2017%20Governor%27s%20Budget.pdf" TargetMode="External"/><Relationship Id="rId44" Type="http://schemas.openxmlformats.org/officeDocument/2006/relationships/hyperlink" Target="https://www.oregon.gov/odot/About/SiteAssets/Lists/Funding/EditForm/Needs%20Analysis%20Maintenance%20and%20Operations%20.pdf" TargetMode="External"/><Relationship Id="rId52" Type="http://schemas.openxmlformats.org/officeDocument/2006/relationships/hyperlink" Target="https://www.oregon.gov/odot/About/FundingLibrary/How%20Oregon%20and%20other%20states%20fund%20transportation.pdf" TargetMode="External"/><Relationship Id="rId60" Type="http://schemas.openxmlformats.org/officeDocument/2006/relationships/hyperlink" Target="https://www.oregon.gov/odot/About/FundingLibrary/Vehicle%20Fees%20in%20Other%20States.pdf" TargetMode="External"/><Relationship Id="rId65" Type="http://schemas.openxmlformats.org/officeDocument/2006/relationships/hyperlink" Target="https://www.oregon.gov/odot/About/FundingLibrary/Facilities.pdf" TargetMode="External"/><Relationship Id="rId73" Type="http://schemas.openxmlformats.org/officeDocument/2006/relationships/hyperlink" Target="https://www.oregon.gov/odot/About/FundingLibrary/Newberg%20Dundee%20Phase%202_Jan%202025.pdf" TargetMode="External"/><Relationship Id="rId78" Type="http://schemas.openxmlformats.org/officeDocument/2006/relationships/hyperlink" Target="https://www.oregon.gov/odot/About/SiteAssets/Lists/Funding%20Resource%20Accordion/AllItems/UMS%20Finance%20Plan%20Update_December%202024.pdf" TargetMode="External"/><Relationship Id="rId81" Type="http://schemas.openxmlformats.org/officeDocument/2006/relationships/hyperlink" Target="https://www.oregon.gov/odot/About/FundingLibrary/Wireless%20Program.pdf" TargetMode="External"/><Relationship Id="rId86" Type="http://schemas.openxmlformats.org/officeDocument/2006/relationships/hyperlink" Target="https://www.oregon.gov/das/oea/Pages/hcas.aspx" TargetMode="External"/><Relationship Id="rId4" Type="http://schemas.openxmlformats.org/officeDocument/2006/relationships/hyperlink" Target="https://www.oregon.gov/odot/About/Budget/ODOT%202023-25%20Governor%E2%80%99s%20Budget.pdf" TargetMode="External"/><Relationship Id="rId9" Type="http://schemas.openxmlformats.org/officeDocument/2006/relationships/hyperlink" Target="https://www.oregon.gov/odot/About/Budget/25-27%20ARB_Rev_Sources_Uses_Front%20%26%20Back.pdf" TargetMode="External"/><Relationship Id="rId13" Type="http://schemas.openxmlformats.org/officeDocument/2006/relationships/hyperlink" Target="https://www.oregon.gov/odot/About/Budget/ODOT%202021-2023%20GRB%20Sources%20and%20Uses.pdf" TargetMode="External"/><Relationship Id="rId18" Type="http://schemas.openxmlformats.org/officeDocument/2006/relationships/hyperlink" Target="https://web.archive.org/web/20231203141705/https:/www.oregon.gov/odot/About/Budget/ODOT%202019-21%20Ways%20and%20Means%20Presentation%20Document.pdf" TargetMode="External"/><Relationship Id="rId39" Type="http://schemas.openxmlformats.org/officeDocument/2006/relationships/hyperlink" Target="https://www.oregon.gov/odot/About/FundingLibrary/Governor-Short-Budget-Summary.pdf" TargetMode="External"/><Relationship Id="rId34" Type="http://schemas.openxmlformats.org/officeDocument/2006/relationships/hyperlink" Target="https://web.archive.org/web/20231203141705/https:/www.oregon.gov/odot/About/Budget/ODOT%202013-2015%20LAB%20Program%20Budget.pdf" TargetMode="External"/><Relationship Id="rId50" Type="http://schemas.openxmlformats.org/officeDocument/2006/relationships/hyperlink" Target="https://www.oregon.gov/odot/About/FundingLibrary/Oregon%27s%20Constitutional%20Framework.pdf" TargetMode="External"/><Relationship Id="rId55" Type="http://schemas.openxmlformats.org/officeDocument/2006/relationships/hyperlink" Target="https://www.oregon.gov/odot/About/SiteAssets/Lists/Funding%20Resource%20Accordion/AllItems/Road%20Usage%20Charge.pdf" TargetMode="External"/><Relationship Id="rId76" Type="http://schemas.openxmlformats.org/officeDocument/2006/relationships/hyperlink" Target="https://www.oregon.gov/odot/About/SiteAssets/Lists/Funding%20Resource%20Accordion/AllItems/RUFTF%20Report%202024.pdf" TargetMode="External"/><Relationship Id="rId7" Type="http://schemas.openxmlformats.org/officeDocument/2006/relationships/hyperlink" Target="https://www.oregon.gov/odot/About/Budget/73000%20ODOT_2025-27%20GRB.pdf" TargetMode="External"/><Relationship Id="rId71" Type="http://schemas.openxmlformats.org/officeDocument/2006/relationships/hyperlink" Target="https://www.oregon.gov/odot/About/FundingLibrary/ODOT_RoseQuarter_onepager_12-24.pdf" TargetMode="External"/><Relationship Id="rId92" Type="http://schemas.openxmlformats.org/officeDocument/2006/relationships/hyperlink" Target="https://www.oregon.gov/odot/Data/Revenue%20Forecasts%20%20Economic%20Reports/WesternStatesTaxComp_Jan_2024.pdf" TargetMode="External"/><Relationship Id="rId2" Type="http://schemas.openxmlformats.org/officeDocument/2006/relationships/hyperlink" Target="https://www.oregon.gov/odot/About/Pages/Budget-Office.aspx" TargetMode="External"/><Relationship Id="rId29" Type="http://schemas.openxmlformats.org/officeDocument/2006/relationships/hyperlink" Target="https://web.archive.org/web/20231203141705/https:/www.oregon.gov/odot/About/Budget/ODOT%202015-2017%20LAB%20Program%20Budget.pdf" TargetMode="External"/><Relationship Id="rId24" Type="http://schemas.openxmlformats.org/officeDocument/2006/relationships/hyperlink" Target="https://web.archive.org/web/20231203141705/https:/www.oregon.gov/odot/About/Budget/ODOT%202017-2019%20Legislatively%20Adopted%20Budget.pdf" TargetMode="External"/><Relationship Id="rId40" Type="http://schemas.openxmlformats.org/officeDocument/2006/relationships/hyperlink" Target="https://www.oregon.gov/odot/About/SiteAssets/Lists/Funding/EditForm/Needs%20Analysis%20Commerce%20%26%20Compliance%20Division.pdf" TargetMode="External"/><Relationship Id="rId45" Type="http://schemas.openxmlformats.org/officeDocument/2006/relationships/hyperlink" Target="https://www.oregon.gov/odot/About/SiteAssets/Lists/Funding/EditForm/Needs%20Analysis_On%20Road%20Freight%20Investments.pdf" TargetMode="External"/><Relationship Id="rId66" Type="http://schemas.openxmlformats.org/officeDocument/2006/relationships/hyperlink" Target="https://www.oregon.gov/odot/About/FundingLibrary/Fleet,%20Fuels,%20Materials,%20Supplies%20%26%20Equipment.pdf" TargetMode="External"/><Relationship Id="rId87" Type="http://schemas.openxmlformats.org/officeDocument/2006/relationships/hyperlink" Target="https://www.oregon.gov/odot/Data/Revenue%20Forecasts%20%20Economic%20Reports/LRSS%20Report%20FY24%20FINAL.pdf" TargetMode="External"/><Relationship Id="rId61" Type="http://schemas.openxmlformats.org/officeDocument/2006/relationships/hyperlink" Target="https://www.oregon.gov/odot/About/SiteAssets/Lists/Funding/EditForm/Needs%20Analysis_%20Agency%20Operations_FINAL.pdf" TargetMode="External"/><Relationship Id="rId82" Type="http://schemas.openxmlformats.org/officeDocument/2006/relationships/hyperlink" Target="https://www.oregon.gov/odot/About/FundingLibrary/Workgroup%201%20Follow-up%20Materials_12.23.24.pdf" TargetMode="External"/><Relationship Id="rId19" Type="http://schemas.openxmlformats.org/officeDocument/2006/relationships/hyperlink" Target="https://web.archive.org/web/20231203141705/https:/www.oregon.gov/odot/About/Budget/ODOT%202019-21%20Ways%20and%20Means%20Presentation%20Slide%20Deck.pdf" TargetMode="External"/><Relationship Id="rId14" Type="http://schemas.openxmlformats.org/officeDocument/2006/relationships/hyperlink" Target="https://www.oregon.gov/odot/About/Budget/2021-23%20ARB%20Sources%20and%20Uses%20of%20Funds.pdf" TargetMode="External"/><Relationship Id="rId30" Type="http://schemas.openxmlformats.org/officeDocument/2006/relationships/hyperlink" Target="https://web.archive.org/web/20231203141705/https:/www.oregon.gov/odot/About/Budget/ODOT%202015-2017%20Legislatively%20Adopted%20Budget.pdf" TargetMode="External"/><Relationship Id="rId35" Type="http://schemas.openxmlformats.org/officeDocument/2006/relationships/hyperlink" Target="https://web.archive.org/web/20231203141705/https:/www.oregon.gov/odot/About/Budget/ODOT%202013-2015%20LegislativelyAdoptedBudget.pdf" TargetMode="External"/><Relationship Id="rId56" Type="http://schemas.openxmlformats.org/officeDocument/2006/relationships/hyperlink" Target="https://www.oregon.gov/odot/About/SiteAssets/Lists/Funding%20Resource%20Accordion/AllItems/Revenue%20Options.pdf" TargetMode="External"/><Relationship Id="rId77" Type="http://schemas.openxmlformats.org/officeDocument/2006/relationships/hyperlink" Target="https://www.oregon.gov/odot/About/FundingLibrary/Safe%20Routes%20to%20School%20Program.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05C5F-DA17-B141-B08D-48E9F25F7815}">
  <dimension ref="A1:H58"/>
  <sheetViews>
    <sheetView tabSelected="1" zoomScaleNormal="100" workbookViewId="0">
      <pane ySplit="2" topLeftCell="A25" activePane="bottomLeft" state="frozenSplit"/>
      <selection pane="bottomLeft" activeCell="F60" sqref="F60"/>
    </sheetView>
  </sheetViews>
  <sheetFormatPr baseColWidth="10" defaultRowHeight="16" x14ac:dyDescent="0.2"/>
  <cols>
    <col min="1" max="1" width="38.83203125" style="2" bestFit="1" customWidth="1"/>
    <col min="2" max="3" width="10.83203125" customWidth="1"/>
    <col min="5" max="5" width="10.83203125" customWidth="1"/>
    <col min="8" max="8" width="10.83203125" customWidth="1"/>
  </cols>
  <sheetData>
    <row r="1" spans="1:8" ht="24" x14ac:dyDescent="0.3">
      <c r="A1" s="60" t="str">
        <f>'2023-2025'!$A$1</f>
        <v>SOURCES OF FUNDS (Transfers-in / Revenue)</v>
      </c>
      <c r="B1" s="60"/>
      <c r="C1" s="60"/>
      <c r="D1" s="60"/>
      <c r="E1" s="60"/>
      <c r="F1" s="60"/>
      <c r="G1" s="60"/>
      <c r="H1" s="60"/>
    </row>
    <row r="2" spans="1:8" s="2" customFormat="1" ht="34" x14ac:dyDescent="0.2">
      <c r="A2" s="6"/>
      <c r="B2" s="6" t="s">
        <v>45</v>
      </c>
      <c r="C2" s="6" t="s">
        <v>43</v>
      </c>
      <c r="D2" s="6" t="s">
        <v>41</v>
      </c>
      <c r="E2" s="6" t="s">
        <v>35</v>
      </c>
      <c r="F2" s="6" t="s">
        <v>29</v>
      </c>
      <c r="G2" s="6" t="s">
        <v>26</v>
      </c>
      <c r="H2" s="6" t="s">
        <v>279</v>
      </c>
    </row>
    <row r="3" spans="1:8" x14ac:dyDescent="0.2">
      <c r="A3" s="38" t="str">
        <f>'2023-2025'!A15</f>
        <v>All Other Revenue</v>
      </c>
      <c r="B3" s="36">
        <f>'2013-2015'!B15</f>
        <v>40</v>
      </c>
      <c r="C3" s="36">
        <f>'2015-2017'!B15</f>
        <v>39</v>
      </c>
      <c r="D3" s="36">
        <f>'2017-2019'!B15</f>
        <v>47</v>
      </c>
      <c r="E3" s="36">
        <f>'2019-2021'!B15</f>
        <v>43</v>
      </c>
      <c r="F3" s="36">
        <f>'2021-2023'!B15</f>
        <v>61</v>
      </c>
      <c r="G3" s="36">
        <f>'2023-2025'!B15</f>
        <v>40</v>
      </c>
      <c r="H3" s="36">
        <f>'ARB 2025-2027'!B15</f>
        <v>79</v>
      </c>
    </row>
    <row r="4" spans="1:8" x14ac:dyDescent="0.2">
      <c r="A4" s="38" t="str">
        <f>'2023-2025'!A14</f>
        <v>Sales &amp; Charges for Service</v>
      </c>
      <c r="B4" s="36">
        <f>'2013-2015'!B14</f>
        <v>20</v>
      </c>
      <c r="C4" s="36">
        <f>'2015-2017'!B14</f>
        <v>30</v>
      </c>
      <c r="D4" s="36">
        <f>'2017-2019'!B14</f>
        <v>23</v>
      </c>
      <c r="E4" s="36">
        <f>'2019-2021'!B14</f>
        <v>24</v>
      </c>
      <c r="F4" s="36">
        <f>'2021-2023'!B14</f>
        <v>25</v>
      </c>
      <c r="G4" s="36">
        <f>'2023-2025'!B14</f>
        <v>16</v>
      </c>
      <c r="H4" s="36">
        <f>'ARB 2025-2027'!B14</f>
        <v>21</v>
      </c>
    </row>
    <row r="5" spans="1:8" x14ac:dyDescent="0.2">
      <c r="A5" s="34" t="str">
        <f>'2023-2025'!A11</f>
        <v>Lottery Bond Proceeds</v>
      </c>
      <c r="B5" s="32"/>
      <c r="C5" s="32"/>
      <c r="D5" s="32">
        <f>'2017-2019'!B11</f>
        <v>38</v>
      </c>
      <c r="E5" s="32">
        <f>'2019-2021'!B11</f>
        <v>7</v>
      </c>
      <c r="F5" s="32">
        <f>'2021-2023'!B11</f>
        <v>6</v>
      </c>
      <c r="G5" s="32">
        <f>'2023-2025'!B11</f>
        <v>45</v>
      </c>
      <c r="H5" s="32">
        <f>'ARB 2025-2027'!B11</f>
        <v>0</v>
      </c>
    </row>
    <row r="6" spans="1:8" x14ac:dyDescent="0.2">
      <c r="A6" s="16" t="str">
        <f>'2023-2025'!A9</f>
        <v>General Fund</v>
      </c>
      <c r="B6" s="17">
        <f>'2013-2015'!B9</f>
        <v>2</v>
      </c>
      <c r="C6" s="17">
        <f>'2015-2017'!B9</f>
        <v>28</v>
      </c>
      <c r="D6" s="17">
        <f>'2017-2019'!B9</f>
        <v>23</v>
      </c>
      <c r="E6" s="17">
        <f>'2019-2021'!B9</f>
        <v>25</v>
      </c>
      <c r="F6" s="17">
        <f>'2021-2023'!B9</f>
        <v>36</v>
      </c>
      <c r="G6" s="17">
        <f>'2023-2025'!B9</f>
        <v>32</v>
      </c>
      <c r="H6" s="17">
        <f>'ARB 2025-2027'!B9</f>
        <v>53</v>
      </c>
    </row>
    <row r="7" spans="1:8" x14ac:dyDescent="0.2">
      <c r="A7" s="38" t="str">
        <f>'2023-2025'!A8</f>
        <v>Transfers to ODOT</v>
      </c>
      <c r="B7" s="36">
        <f>'2013-2015'!B8</f>
        <v>271</v>
      </c>
      <c r="C7" s="36">
        <f>'2015-2017'!B8</f>
        <v>124</v>
      </c>
      <c r="D7" s="36">
        <f>'2017-2019'!B8</f>
        <v>398</v>
      </c>
      <c r="E7" s="36">
        <f>'2019-2021'!B8</f>
        <v>392</v>
      </c>
      <c r="F7" s="36">
        <f>'2021-2023'!B8</f>
        <v>552</v>
      </c>
      <c r="G7" s="36">
        <f>'2023-2025'!B8</f>
        <v>547</v>
      </c>
      <c r="H7" s="36">
        <f>'ARB 2025-2027'!B8</f>
        <v>582</v>
      </c>
    </row>
    <row r="8" spans="1:8" x14ac:dyDescent="0.2">
      <c r="A8" s="38" t="str">
        <f>'2023-2025'!A10</f>
        <v>Lottery Debt Service</v>
      </c>
      <c r="B8" s="36">
        <f>'2013-2015'!B10</f>
        <v>94</v>
      </c>
      <c r="C8" s="36">
        <f>'2015-2017'!B10</f>
        <v>107</v>
      </c>
      <c r="D8" s="36">
        <f>'2017-2019'!B10</f>
        <v>114</v>
      </c>
      <c r="E8" s="36">
        <f>'2019-2021'!B10</f>
        <v>115</v>
      </c>
      <c r="F8" s="25">
        <f>'2021-2023'!B10</f>
        <v>122</v>
      </c>
      <c r="G8" s="25">
        <f>'2023-2025'!B10</f>
        <v>135</v>
      </c>
      <c r="H8" s="25">
        <f>'ARB 2025-2027'!B10</f>
        <v>144</v>
      </c>
    </row>
    <row r="9" spans="1:8" x14ac:dyDescent="0.2">
      <c r="A9" s="38" t="str">
        <f>'2023-2025'!A7</f>
        <v>Transportation Licenses &amp; Fees</v>
      </c>
      <c r="B9" s="36">
        <f>'2013-2015'!B7</f>
        <v>106</v>
      </c>
      <c r="C9" s="36">
        <f>'2015-2017'!B7</f>
        <v>101</v>
      </c>
      <c r="D9" s="36">
        <f>'2017-2019'!B7</f>
        <v>96</v>
      </c>
      <c r="E9" s="36">
        <f>'2019-2021'!B7</f>
        <v>99</v>
      </c>
      <c r="F9" s="36">
        <f>'2021-2023'!B7</f>
        <v>114</v>
      </c>
      <c r="G9" s="36">
        <f>'2023-2025'!B7</f>
        <v>118</v>
      </c>
      <c r="H9" s="36">
        <f>'ARB 2025-2027'!B7</f>
        <v>114</v>
      </c>
    </row>
    <row r="10" spans="1:8" x14ac:dyDescent="0.2">
      <c r="A10" s="38" t="str">
        <f>'2023-2025'!A6</f>
        <v>Driver &amp; Vehicle Fees</v>
      </c>
      <c r="B10" s="36">
        <f>'2013-2015'!B6</f>
        <v>661</v>
      </c>
      <c r="C10" s="36">
        <f>'2015-2017'!B6</f>
        <v>677</v>
      </c>
      <c r="D10" s="36">
        <f>'2017-2019'!B6</f>
        <v>842</v>
      </c>
      <c r="E10" s="36">
        <f>'2019-2021'!B6</f>
        <v>969</v>
      </c>
      <c r="F10" s="36">
        <f>'2021-2023'!B6</f>
        <v>1020</v>
      </c>
      <c r="G10" s="36">
        <f>'2023-2025'!B6</f>
        <v>1081</v>
      </c>
      <c r="H10" s="36">
        <f>'ARB 2025-2027'!B6</f>
        <v>1098</v>
      </c>
    </row>
    <row r="11" spans="1:8" x14ac:dyDescent="0.2">
      <c r="A11" s="38" t="str">
        <f>'2023-2025'!A3</f>
        <v>Motor Fuels Tax</v>
      </c>
      <c r="B11" s="36">
        <f>'2013-2015'!B3</f>
        <v>1066</v>
      </c>
      <c r="C11" s="36">
        <f>'2015-2017'!B3</f>
        <v>1087</v>
      </c>
      <c r="D11" s="36">
        <f>'2017-2019'!B3</f>
        <v>1274</v>
      </c>
      <c r="E11" s="36">
        <f>'2019-2021'!B3</f>
        <v>1332</v>
      </c>
      <c r="F11" s="36">
        <f>'2021-2023'!B3</f>
        <v>1415</v>
      </c>
      <c r="G11" s="36">
        <f>'2023-2025'!B3</f>
        <v>1368</v>
      </c>
      <c r="H11" s="36">
        <f>'ARB 2025-2027'!B3</f>
        <v>1368</v>
      </c>
    </row>
    <row r="12" spans="1:8" x14ac:dyDescent="0.2">
      <c r="A12" s="38" t="str">
        <f>'2023-2025'!A5</f>
        <v>Weight Mile Taxes</v>
      </c>
      <c r="B12" s="36">
        <f>'2013-2015'!B5</f>
        <v>593</v>
      </c>
      <c r="C12" s="36">
        <f>'2015-2017'!B5</f>
        <v>608</v>
      </c>
      <c r="D12" s="36">
        <f>'2017-2019'!B5</f>
        <v>743</v>
      </c>
      <c r="E12" s="36">
        <f>'2019-2021'!B5</f>
        <v>815</v>
      </c>
      <c r="F12" s="36">
        <f>'2021-2023'!B5</f>
        <v>858</v>
      </c>
      <c r="G12" s="36">
        <f>'2023-2025'!B5</f>
        <v>981</v>
      </c>
      <c r="H12" s="36">
        <f>'ARB 2025-2027'!B5</f>
        <v>982</v>
      </c>
    </row>
    <row r="13" spans="1:8" x14ac:dyDescent="0.2">
      <c r="A13" s="34" t="str">
        <f>'2023-2025'!A12</f>
        <v>Revenue Bond Proceeds</v>
      </c>
      <c r="B13" s="32">
        <f>'2013-2015'!B12</f>
        <v>1353</v>
      </c>
      <c r="C13" s="32">
        <f>'2015-2017'!B12</f>
        <v>481</v>
      </c>
      <c r="D13" s="32"/>
      <c r="E13" s="32">
        <f>'2019-2021'!B12</f>
        <v>485</v>
      </c>
      <c r="F13" s="32"/>
      <c r="G13" s="32">
        <f>'2023-2025'!B12</f>
        <v>30</v>
      </c>
      <c r="H13" s="32">
        <f>'ARB 2025-2027'!B12</f>
        <v>581</v>
      </c>
    </row>
    <row r="14" spans="1:8" x14ac:dyDescent="0.2">
      <c r="A14" s="34" t="str">
        <f>'2023-2025'!A13</f>
        <v>General Obligation Bond Proceeds</v>
      </c>
      <c r="B14" s="32"/>
      <c r="C14" s="32"/>
      <c r="D14" s="32"/>
      <c r="E14" s="32"/>
      <c r="F14" s="32"/>
      <c r="G14" s="32">
        <f>'2023-2025'!B13</f>
        <v>252</v>
      </c>
      <c r="H14" s="32">
        <f>'ARB 2025-2027'!B13</f>
        <v>250</v>
      </c>
    </row>
    <row r="15" spans="1:8" x14ac:dyDescent="0.2">
      <c r="A15" s="20" t="str">
        <f>'2023-2025'!A4</f>
        <v>Federal Funds</v>
      </c>
      <c r="B15" s="21">
        <f>'2013-2015'!B4</f>
        <v>810</v>
      </c>
      <c r="C15" s="21">
        <f>'2015-2017'!B4</f>
        <v>858</v>
      </c>
      <c r="D15" s="21">
        <f>'2017-2019'!B4</f>
        <v>1225</v>
      </c>
      <c r="E15" s="21">
        <f>'2019-2021'!B4</f>
        <v>1424</v>
      </c>
      <c r="F15" s="21">
        <f>'2021-2023'!B4</f>
        <v>1924</v>
      </c>
      <c r="G15" s="21">
        <f>'2023-2025'!B4</f>
        <v>2685</v>
      </c>
      <c r="H15" s="21">
        <f>'ARB 2025-2027'!B4</f>
        <v>1670</v>
      </c>
    </row>
    <row r="16" spans="1:8" x14ac:dyDescent="0.2">
      <c r="A16" s="38" t="str">
        <f>'2023-2025'!A2</f>
        <v>Beginning Balance</v>
      </c>
      <c r="B16" s="36">
        <f>'2013-2015'!B2</f>
        <v>283</v>
      </c>
      <c r="C16" s="36">
        <f>'2015-2017'!B2</f>
        <v>504</v>
      </c>
      <c r="D16" s="36">
        <f>'2017-2019'!B2</f>
        <v>486</v>
      </c>
      <c r="E16" s="36">
        <f>'2019-2021'!B2</f>
        <v>356</v>
      </c>
      <c r="F16" s="36">
        <f>'2021-2023'!B2</f>
        <v>672</v>
      </c>
      <c r="G16" s="36">
        <f>'2023-2025'!B2</f>
        <v>304</v>
      </c>
      <c r="H16" s="36">
        <f>'ARB 2025-2027'!B2</f>
        <v>563</v>
      </c>
    </row>
    <row r="18" spans="1:8" x14ac:dyDescent="0.2">
      <c r="A18" s="35" t="str">
        <f>'2023-2025'!A18</f>
        <v>State</v>
      </c>
      <c r="B18" s="36">
        <f>'2013-2015'!B18</f>
        <v>3134</v>
      </c>
      <c r="C18" s="36">
        <f>'2015-2017'!B18</f>
        <v>3277</v>
      </c>
      <c r="D18" s="36">
        <f>'2017-2019'!B18</f>
        <v>4023</v>
      </c>
      <c r="E18" s="36">
        <f>'2019-2021'!B18</f>
        <v>4145</v>
      </c>
      <c r="F18" s="36">
        <f>'2021-2023'!B18</f>
        <v>4717</v>
      </c>
      <c r="G18" s="36">
        <f>'2023-2025'!B18</f>
        <v>4455</v>
      </c>
      <c r="H18" s="36">
        <f>'ARB 2025-2027'!B18</f>
        <v>4807</v>
      </c>
    </row>
    <row r="19" spans="1:8" x14ac:dyDescent="0.2">
      <c r="A19" s="31" t="str">
        <f>'2023-2025'!A19</f>
        <v>Bonds</v>
      </c>
      <c r="B19" s="32">
        <f>'2013-2015'!B19</f>
        <v>1353</v>
      </c>
      <c r="C19" s="32">
        <f>'2015-2017'!B19</f>
        <v>481</v>
      </c>
      <c r="D19" s="32">
        <f>'2017-2019'!B19</f>
        <v>38</v>
      </c>
      <c r="E19" s="32">
        <f>'2019-2021'!B19</f>
        <v>492</v>
      </c>
      <c r="F19" s="32">
        <f>'2021-2023'!B19</f>
        <v>6</v>
      </c>
      <c r="G19" s="32">
        <f>'2023-2025'!B19</f>
        <v>327</v>
      </c>
      <c r="H19" s="32">
        <f>'ARB 2025-2027'!B19</f>
        <v>831</v>
      </c>
    </row>
    <row r="20" spans="1:8" x14ac:dyDescent="0.2">
      <c r="A20" s="22" t="str">
        <f>'2023-2025'!A20</f>
        <v>Federal</v>
      </c>
      <c r="B20" s="21">
        <f>'2013-2015'!B20</f>
        <v>810</v>
      </c>
      <c r="C20" s="21">
        <f>'2015-2017'!B20</f>
        <v>858</v>
      </c>
      <c r="D20" s="21">
        <f>'2017-2019'!B20</f>
        <v>1225</v>
      </c>
      <c r="E20" s="21">
        <f>'2019-2021'!B20</f>
        <v>1424</v>
      </c>
      <c r="F20" s="21">
        <f>'2021-2023'!B20</f>
        <v>1924</v>
      </c>
      <c r="G20" s="21">
        <f>'2023-2025'!B20</f>
        <v>2685</v>
      </c>
      <c r="H20" s="21">
        <f>'ARB 2025-2027'!B20</f>
        <v>1670</v>
      </c>
    </row>
    <row r="21" spans="1:8" x14ac:dyDescent="0.2">
      <c r="A21" s="19" t="str">
        <f>'2023-2025'!A21</f>
        <v>General</v>
      </c>
      <c r="B21" s="17">
        <f>'2013-2015'!B21</f>
        <v>2</v>
      </c>
      <c r="C21" s="17">
        <f>'2015-2017'!B21</f>
        <v>28</v>
      </c>
      <c r="D21" s="17">
        <f>'2017-2019'!B21</f>
        <v>23</v>
      </c>
      <c r="E21" s="17">
        <f>'2019-2021'!B21</f>
        <v>25</v>
      </c>
      <c r="F21" s="17">
        <f>'2021-2023'!B21</f>
        <v>36</v>
      </c>
      <c r="G21" s="17">
        <f>'2023-2025'!B21</f>
        <v>32</v>
      </c>
      <c r="H21" s="17">
        <f>'ARB 2025-2027'!B21</f>
        <v>53</v>
      </c>
    </row>
    <row r="22" spans="1:8" x14ac:dyDescent="0.2">
      <c r="A22" s="24" t="str">
        <f>'2023-2025'!A22</f>
        <v>Lottery</v>
      </c>
      <c r="B22" s="25"/>
      <c r="C22" s="25"/>
      <c r="D22" s="25"/>
      <c r="E22" s="25"/>
      <c r="F22" s="25">
        <f>'2021-2023'!B22</f>
        <v>122</v>
      </c>
      <c r="G22" s="25">
        <f>'2023-2025'!B22</f>
        <v>135</v>
      </c>
      <c r="H22" s="25">
        <f>'ARB 2025-2027'!B22</f>
        <v>144</v>
      </c>
    </row>
    <row r="23" spans="1:8" x14ac:dyDescent="0.2">
      <c r="A23" s="14" t="str">
        <f>'2023-2025'!A23</f>
        <v>Total Transportation Revenue</v>
      </c>
      <c r="B23" s="5">
        <f>'2013-2015'!B23</f>
        <v>5299</v>
      </c>
      <c r="C23" s="5">
        <f>'2015-2017'!B23</f>
        <v>4644</v>
      </c>
      <c r="D23" s="5">
        <f>'2017-2019'!B23</f>
        <v>5309</v>
      </c>
      <c r="E23" s="5">
        <f>'2019-2021'!B23</f>
        <v>6086</v>
      </c>
      <c r="F23" s="5">
        <f>'2021-2023'!B23</f>
        <v>6805</v>
      </c>
      <c r="G23" s="5">
        <f>'2023-2025'!B23</f>
        <v>7634</v>
      </c>
      <c r="H23" s="5">
        <f>'ARB 2025-2027'!B23</f>
        <v>7505</v>
      </c>
    </row>
    <row r="25" spans="1:8" ht="24" x14ac:dyDescent="0.3">
      <c r="A25" s="60" t="str">
        <f>'2023-2025'!$A$25</f>
        <v>USES OF FUNDS (Transfers-out / Expenditures)</v>
      </c>
      <c r="B25" s="60"/>
      <c r="C25" s="60"/>
      <c r="D25" s="60"/>
      <c r="E25" s="60"/>
      <c r="F25" s="60"/>
      <c r="G25" s="60"/>
      <c r="H25" s="60"/>
    </row>
    <row r="26" spans="1:8" ht="34" x14ac:dyDescent="0.2">
      <c r="A26" s="7"/>
      <c r="B26" s="6" t="s">
        <v>45</v>
      </c>
      <c r="C26" s="6" t="s">
        <v>43</v>
      </c>
      <c r="D26" s="6" t="s">
        <v>41</v>
      </c>
      <c r="E26" s="6" t="s">
        <v>35</v>
      </c>
      <c r="F26" s="6" t="s">
        <v>29</v>
      </c>
      <c r="G26" s="6" t="s">
        <v>26</v>
      </c>
      <c r="H26" s="6" t="s">
        <v>279</v>
      </c>
    </row>
    <row r="27" spans="1:8" x14ac:dyDescent="0.2">
      <c r="A27" s="41" t="str">
        <f>'2023-2025'!A29</f>
        <v>Highway Maintenance Program</v>
      </c>
      <c r="B27" s="36">
        <f>'2013-2015'!B29</f>
        <v>454</v>
      </c>
      <c r="C27" s="36">
        <f>'2015-2017'!B29</f>
        <v>472</v>
      </c>
      <c r="D27" s="36">
        <f>'2017-2019'!B29</f>
        <v>511</v>
      </c>
      <c r="E27" s="36">
        <f>'2019-2021'!B29</f>
        <v>567</v>
      </c>
      <c r="F27" s="36">
        <f>'2021-2023'!B29</f>
        <v>757</v>
      </c>
      <c r="G27" s="36">
        <f>'2023-2025'!B29</f>
        <v>570</v>
      </c>
      <c r="H27" s="36">
        <f>'ARB 2025-2027'!B29</f>
        <v>419</v>
      </c>
    </row>
    <row r="28" spans="1:8" x14ac:dyDescent="0.2">
      <c r="A28" s="54" t="str">
        <f>'2023-2025'!A30</f>
        <v>Preservation Program</v>
      </c>
      <c r="B28" s="47">
        <f>'2013-2015'!B30</f>
        <v>249</v>
      </c>
      <c r="C28" s="47">
        <f>'2015-2017'!B30</f>
        <v>266</v>
      </c>
      <c r="D28" s="47">
        <f>'2017-2019'!B30</f>
        <v>258</v>
      </c>
      <c r="E28" s="47">
        <f>'2019-2021'!B30</f>
        <v>405</v>
      </c>
      <c r="F28" s="47">
        <f>'2021-2023'!B30</f>
        <v>446</v>
      </c>
      <c r="G28" s="47">
        <f>'2023-2025'!B30</f>
        <v>293</v>
      </c>
      <c r="H28" s="47">
        <f>'ARB 2025-2027'!B30</f>
        <v>290</v>
      </c>
    </row>
    <row r="29" spans="1:8" x14ac:dyDescent="0.2">
      <c r="A29" s="54" t="str">
        <f>'2023-2025'!A31</f>
        <v>Bridge Program</v>
      </c>
      <c r="B29" s="47">
        <f>'2013-2015'!B31</f>
        <v>372</v>
      </c>
      <c r="C29" s="47">
        <f>'2015-2017'!B31</f>
        <v>204</v>
      </c>
      <c r="D29" s="47">
        <f>'2017-2019'!B31</f>
        <v>278</v>
      </c>
      <c r="E29" s="47">
        <f>'2019-2021'!B31</f>
        <v>557</v>
      </c>
      <c r="F29" s="47">
        <f>'2021-2023'!B31</f>
        <v>494</v>
      </c>
      <c r="G29" s="47">
        <f>'2023-2025'!B31</f>
        <v>899</v>
      </c>
      <c r="H29" s="47">
        <f>'ARB 2025-2027'!B31</f>
        <v>358</v>
      </c>
    </row>
    <row r="30" spans="1:8" x14ac:dyDescent="0.2">
      <c r="A30" s="54" t="str">
        <f>'2023-2025'!A32</f>
        <v>Modernization Program</v>
      </c>
      <c r="B30" s="47">
        <f>'2013-2015'!B32</f>
        <v>825</v>
      </c>
      <c r="C30" s="47">
        <f>'2015-2017'!B32</f>
        <v>305</v>
      </c>
      <c r="D30" s="47">
        <f>'2017-2019'!B32</f>
        <v>338</v>
      </c>
      <c r="E30" s="47">
        <f>'2019-2021'!B32</f>
        <v>167</v>
      </c>
      <c r="F30" s="47">
        <f>'2021-2023'!B32</f>
        <v>174</v>
      </c>
      <c r="G30" s="47">
        <f>'2023-2025'!B32</f>
        <v>481</v>
      </c>
      <c r="H30" s="47">
        <f>'ARB 2025-2027'!B32</f>
        <v>418</v>
      </c>
    </row>
    <row r="31" spans="1:8" x14ac:dyDescent="0.2">
      <c r="A31" s="54" t="str">
        <f>'2023-2025'!A33</f>
        <v>Operations/Safety Program</v>
      </c>
      <c r="B31" s="47">
        <f>'2013-2015'!B33</f>
        <v>123</v>
      </c>
      <c r="C31" s="47">
        <f>'2015-2017'!B33</f>
        <v>135</v>
      </c>
      <c r="D31" s="47">
        <f>'2017-2019'!B33</f>
        <v>234</v>
      </c>
      <c r="E31" s="47">
        <f>'2019-2021'!B33</f>
        <v>387</v>
      </c>
      <c r="F31" s="47">
        <f>'2021-2023'!B33</f>
        <v>516</v>
      </c>
      <c r="G31" s="47">
        <f>'2023-2025'!B33</f>
        <v>429</v>
      </c>
      <c r="H31" s="47">
        <f>'ARB 2025-2027'!B33</f>
        <v>334</v>
      </c>
    </row>
    <row r="32" spans="1:8" x14ac:dyDescent="0.2">
      <c r="A32" s="54" t="str">
        <f>'2023-2025'!A34</f>
        <v>Special Programs</v>
      </c>
      <c r="B32" s="47">
        <f>'2013-2015'!B34</f>
        <v>227</v>
      </c>
      <c r="C32" s="47">
        <f>'2015-2017'!B34</f>
        <v>260</v>
      </c>
      <c r="D32" s="47">
        <f>'2017-2019'!B34</f>
        <v>363</v>
      </c>
      <c r="E32" s="47">
        <f>'2019-2021'!B34</f>
        <v>423</v>
      </c>
      <c r="F32" s="47">
        <f>'2021-2023'!B34</f>
        <v>537</v>
      </c>
      <c r="G32" s="47">
        <f>'2023-2025'!B34</f>
        <v>708</v>
      </c>
      <c r="H32" s="47">
        <f>'ARB 2025-2027'!B34</f>
        <v>858</v>
      </c>
    </row>
    <row r="33" spans="1:8" x14ac:dyDescent="0.2">
      <c r="A33" s="54" t="str">
        <f>'2023-2025'!A35</f>
        <v>Interstate Bridge Replacement Project</v>
      </c>
      <c r="B33" s="47"/>
      <c r="C33" s="47"/>
      <c r="D33" s="47"/>
      <c r="E33" s="47"/>
      <c r="F33" s="47"/>
      <c r="G33" s="47"/>
      <c r="H33" s="47">
        <f>'ARB 2025-2027'!B35</f>
        <v>427</v>
      </c>
    </row>
    <row r="34" spans="1:8" x14ac:dyDescent="0.2">
      <c r="A34" s="41" t="str">
        <f>'2023-2025'!A36</f>
        <v>Local Government Program</v>
      </c>
      <c r="B34" s="36">
        <f>'2013-2015'!B36</f>
        <v>367</v>
      </c>
      <c r="C34" s="36">
        <f>'2015-2017'!B36</f>
        <v>398</v>
      </c>
      <c r="D34" s="36">
        <f>'2017-2019'!B36</f>
        <v>402</v>
      </c>
      <c r="E34" s="36">
        <f>'2019-2021'!B36</f>
        <v>208</v>
      </c>
      <c r="F34" s="36">
        <f>'2021-2023'!B36</f>
        <v>314</v>
      </c>
      <c r="G34" s="36">
        <f>'2023-2025'!B36</f>
        <v>615</v>
      </c>
      <c r="H34" s="36">
        <f>'ARB 2025-2027'!B36</f>
        <v>411</v>
      </c>
    </row>
    <row r="35" spans="1:8" x14ac:dyDescent="0.2">
      <c r="A35" s="55" t="str">
        <f>'2023-2025'!A37</f>
        <v>Driver &amp; Motor Vehicles Services Division</v>
      </c>
      <c r="B35" s="51">
        <f>'2013-2015'!B37</f>
        <v>173</v>
      </c>
      <c r="C35" s="51">
        <f>'2015-2017'!B37</f>
        <v>210</v>
      </c>
      <c r="D35" s="51">
        <f>'2017-2019'!B37</f>
        <v>231</v>
      </c>
      <c r="E35" s="51">
        <f>'2019-2021'!B37</f>
        <v>249</v>
      </c>
      <c r="F35" s="51">
        <f>'2021-2023'!B37</f>
        <v>258</v>
      </c>
      <c r="G35" s="51">
        <f>'2023-2025'!B37</f>
        <v>311</v>
      </c>
      <c r="H35" s="51">
        <f>'ARB 2025-2027'!B37</f>
        <v>362</v>
      </c>
    </row>
    <row r="36" spans="1:8" x14ac:dyDescent="0.2">
      <c r="A36" s="55" t="str">
        <f>'2019-2021'!A38</f>
        <v>Motor Carrier Transportation Division</v>
      </c>
      <c r="B36" s="51">
        <f>'2013-2015'!B38</f>
        <v>65</v>
      </c>
      <c r="C36" s="51">
        <f>'2015-2017'!B38</f>
        <v>65</v>
      </c>
      <c r="D36" s="51">
        <f>'2017-2019'!B38</f>
        <v>63</v>
      </c>
      <c r="E36" s="51">
        <f>'2019-2021'!B38</f>
        <v>71</v>
      </c>
      <c r="F36" s="51">
        <f>'2021-2023'!B38</f>
        <v>86</v>
      </c>
      <c r="G36" s="51">
        <f>'2023-2025'!B38</f>
        <v>117</v>
      </c>
      <c r="H36" s="51">
        <f>'ARB 2025-2027'!B38</f>
        <v>128</v>
      </c>
    </row>
    <row r="37" spans="1:8" x14ac:dyDescent="0.2">
      <c r="A37" s="55" t="str">
        <f>'2023-2025'!A39</f>
        <v>Public Transportation Division</v>
      </c>
      <c r="B37" s="56"/>
      <c r="C37" s="56"/>
      <c r="D37" s="56"/>
      <c r="E37" s="56"/>
      <c r="F37" s="56"/>
      <c r="G37" s="56">
        <f>'2023-2025'!B39</f>
        <v>466</v>
      </c>
      <c r="H37" s="56">
        <f>'ARB 2025-2027'!B39</f>
        <v>514</v>
      </c>
    </row>
    <row r="38" spans="1:8" x14ac:dyDescent="0.2">
      <c r="A38" s="53" t="str">
        <f>'2021-2023'!A40</f>
        <v>Public Transit Division</v>
      </c>
      <c r="B38" s="51">
        <f>'2013-2015'!B40</f>
        <v>89</v>
      </c>
      <c r="C38" s="51">
        <f>'2015-2017'!B40</f>
        <v>96</v>
      </c>
      <c r="D38" s="51">
        <f>'2017-2019'!B40</f>
        <v>162</v>
      </c>
      <c r="E38" s="51">
        <f>'2019-2021'!B40</f>
        <v>320</v>
      </c>
      <c r="F38" s="51">
        <f>'2021-2023'!B40</f>
        <v>337</v>
      </c>
      <c r="G38" s="51"/>
      <c r="H38" s="51"/>
    </row>
    <row r="39" spans="1:8" x14ac:dyDescent="0.2">
      <c r="A39" s="55" t="str">
        <f>'2021-2023'!A41</f>
        <v>Rail Division</v>
      </c>
      <c r="B39" s="51">
        <f>'2013-2015'!B41</f>
        <v>76</v>
      </c>
      <c r="C39" s="51">
        <f>'2015-2017'!B41</f>
        <v>78</v>
      </c>
      <c r="D39" s="51">
        <f>'2017-2019'!B41</f>
        <v>71</v>
      </c>
      <c r="E39" s="51">
        <f>'2019-2021'!B41</f>
        <v>79</v>
      </c>
      <c r="F39" s="51">
        <f>'2021-2023'!B41</f>
        <v>72</v>
      </c>
      <c r="G39" s="51"/>
      <c r="H39" s="51"/>
    </row>
    <row r="40" spans="1:8" x14ac:dyDescent="0.2">
      <c r="A40" s="55" t="s">
        <v>252</v>
      </c>
      <c r="B40" s="51">
        <f>'2013-2015'!B42</f>
        <v>224</v>
      </c>
      <c r="C40" s="51">
        <f>'2015-2017'!B42</f>
        <v>177</v>
      </c>
      <c r="D40" s="51">
        <f>'2017-2019'!B42</f>
        <v>173</v>
      </c>
      <c r="E40" s="51">
        <f>'2019-2021'!B42</f>
        <v>184</v>
      </c>
      <c r="F40" s="51">
        <f>'2021-2023'!B42</f>
        <v>198</v>
      </c>
      <c r="G40" s="51">
        <f>'2023-2025'!B42</f>
        <v>208</v>
      </c>
      <c r="H40" s="51">
        <f>'ARB 2025-2027'!B42</f>
        <v>195</v>
      </c>
    </row>
    <row r="41" spans="1:8" x14ac:dyDescent="0.2">
      <c r="A41" s="55" t="str">
        <f>'2021-2023'!A43</f>
        <v>Transportation Safety Division</v>
      </c>
      <c r="B41" s="51">
        <f>'2013-2015'!B43</f>
        <v>32</v>
      </c>
      <c r="C41" s="51">
        <f>'2015-2017'!B43</f>
        <v>36</v>
      </c>
      <c r="D41" s="51">
        <f>'2017-2019'!B43</f>
        <v>38</v>
      </c>
      <c r="E41" s="51">
        <f>'2019-2021'!B43</f>
        <v>40</v>
      </c>
      <c r="F41" s="51">
        <f>'2021-2023'!B43</f>
        <v>39</v>
      </c>
      <c r="G41" s="51">
        <f>'2023-2025'!B43</f>
        <v>0</v>
      </c>
      <c r="H41" s="51">
        <f>'ARB 2025-2027'!B43</f>
        <v>0</v>
      </c>
    </row>
    <row r="42" spans="1:8" x14ac:dyDescent="0.2">
      <c r="A42" s="55" t="s">
        <v>251</v>
      </c>
      <c r="B42" s="51">
        <f>'2013-2015'!B44</f>
        <v>192</v>
      </c>
      <c r="C42" s="51">
        <f>'2015-2017'!B44</f>
        <v>207</v>
      </c>
      <c r="D42" s="51">
        <f>'2017-2019'!B44</f>
        <v>231</v>
      </c>
      <c r="E42" s="51">
        <f>'2019-2021'!B44</f>
        <v>261</v>
      </c>
      <c r="F42" s="51">
        <f>'2021-2023'!B44</f>
        <v>177</v>
      </c>
      <c r="G42" s="51">
        <f>'2023-2025'!B44</f>
        <v>247</v>
      </c>
      <c r="H42" s="51">
        <f>'ARB 2025-2027'!B44</f>
        <v>222</v>
      </c>
    </row>
    <row r="43" spans="1:8" x14ac:dyDescent="0.2">
      <c r="A43" s="55" t="str">
        <f>'2021-2023'!A45</f>
        <v>ODOT Headquarters</v>
      </c>
      <c r="B43" s="51"/>
      <c r="C43" s="51"/>
      <c r="D43" s="51"/>
      <c r="E43" s="51"/>
      <c r="F43" s="51">
        <f>'2021-2023'!B45</f>
        <v>62</v>
      </c>
      <c r="G43" s="51"/>
      <c r="H43" s="51"/>
    </row>
    <row r="44" spans="1:8" x14ac:dyDescent="0.2">
      <c r="A44" s="55" t="str">
        <f>'2023-2025'!A46</f>
        <v>Finance &amp; Budget Division</v>
      </c>
      <c r="B44" s="51"/>
      <c r="C44" s="51"/>
      <c r="D44" s="51"/>
      <c r="E44" s="51"/>
      <c r="F44" s="51">
        <f>'2021-2023'!B46</f>
        <v>50</v>
      </c>
      <c r="G44" s="51">
        <f>'2023-2025'!B46</f>
        <v>81</v>
      </c>
      <c r="H44" s="51">
        <f>'ARB 2025-2027'!B46</f>
        <v>73</v>
      </c>
    </row>
    <row r="45" spans="1:8" x14ac:dyDescent="0.2">
      <c r="A45" s="55" t="str">
        <f>'2023-2025'!A47</f>
        <v>Debt Service</v>
      </c>
      <c r="B45" s="51">
        <f>'2013-2015'!B47</f>
        <v>580</v>
      </c>
      <c r="C45" s="51">
        <f>'2015-2017'!B47</f>
        <v>581</v>
      </c>
      <c r="D45" s="51">
        <f>'2017-2019'!B47</f>
        <v>555</v>
      </c>
      <c r="E45" s="51">
        <f>'2019-2021'!B47</f>
        <v>547</v>
      </c>
      <c r="F45" s="51">
        <f>'2021-2023'!B47</f>
        <v>561</v>
      </c>
      <c r="G45" s="51">
        <f>'2023-2025'!B47</f>
        <v>615</v>
      </c>
      <c r="H45" s="51">
        <f>'ARB 2025-2027'!B47</f>
        <v>648</v>
      </c>
    </row>
    <row r="46" spans="1:8" x14ac:dyDescent="0.2">
      <c r="A46" s="55" t="str">
        <f>'2021-2023'!A48</f>
        <v>Infrastructure Bank</v>
      </c>
      <c r="B46" s="51">
        <f>'2013-2015'!B48</f>
        <v>18</v>
      </c>
      <c r="C46" s="51">
        <f>'2015-2017'!B48</f>
        <v>18</v>
      </c>
      <c r="D46" s="51">
        <f>'2017-2019'!B48</f>
        <v>18</v>
      </c>
      <c r="E46" s="51">
        <f>'2019-2021'!B48</f>
        <v>18</v>
      </c>
      <c r="F46" s="51">
        <f>'2021-2023'!B48</f>
        <v>18</v>
      </c>
      <c r="G46" s="51">
        <f>'2023-2025'!B48</f>
        <v>25</v>
      </c>
      <c r="H46" s="51">
        <f>'ARB 2025-2027'!B48</f>
        <v>21</v>
      </c>
    </row>
    <row r="47" spans="1:8" x14ac:dyDescent="0.2">
      <c r="A47" s="55" t="str">
        <f>'2023-2025'!A49</f>
        <v>Capital Construction/Improvement</v>
      </c>
      <c r="B47" s="51">
        <f>'2013-2015'!B49</f>
        <v>3</v>
      </c>
      <c r="C47" s="51">
        <f>'2015-2017'!B49</f>
        <v>53</v>
      </c>
      <c r="D47" s="51">
        <f>'2017-2019'!B49</f>
        <v>12</v>
      </c>
      <c r="E47" s="51">
        <f>'2019-2021'!B49</f>
        <v>37</v>
      </c>
      <c r="F47" s="51">
        <f>'2021-2023'!B49</f>
        <v>50</v>
      </c>
      <c r="G47" s="51">
        <f>'2023-2025'!B49</f>
        <v>56</v>
      </c>
      <c r="H47" s="51">
        <f>'ARB 2025-2027'!B49</f>
        <v>14</v>
      </c>
    </row>
    <row r="48" spans="1:8" x14ac:dyDescent="0.2">
      <c r="A48" s="42" t="str">
        <f>'2023-2025'!A26</f>
        <v>Counties</v>
      </c>
      <c r="B48" s="21">
        <f>'2013-2015'!B26</f>
        <v>484</v>
      </c>
      <c r="C48" s="21">
        <f>'2015-2017'!B26</f>
        <v>517</v>
      </c>
      <c r="D48" s="21">
        <f>'2017-2019'!B26</f>
        <v>602</v>
      </c>
      <c r="E48" s="21">
        <f>'2019-2021'!B26</f>
        <v>657</v>
      </c>
      <c r="F48" s="21">
        <f>'2021-2023'!B26</f>
        <v>712</v>
      </c>
      <c r="G48" s="21">
        <f>'2023-2025'!B26</f>
        <v>745</v>
      </c>
      <c r="H48" s="21">
        <f>'ARB 2025-2027'!B26</f>
        <v>721</v>
      </c>
    </row>
    <row r="49" spans="1:8" x14ac:dyDescent="0.2">
      <c r="A49" s="42" t="str">
        <f>'2023-2025'!A27</f>
        <v>Cities</v>
      </c>
      <c r="B49" s="21">
        <f>'2013-2015'!B27</f>
        <v>330</v>
      </c>
      <c r="C49" s="21">
        <f>'2015-2017'!B27</f>
        <v>341</v>
      </c>
      <c r="D49" s="21">
        <f>'2017-2019'!B27</f>
        <v>411</v>
      </c>
      <c r="E49" s="21">
        <f>'2019-2021'!B27</f>
        <v>454</v>
      </c>
      <c r="F49" s="21">
        <f>'2021-2023'!B27</f>
        <v>529</v>
      </c>
      <c r="G49" s="21">
        <f>'2023-2025'!B27</f>
        <v>546</v>
      </c>
      <c r="H49" s="21">
        <f>'ARB 2025-2027'!B27</f>
        <v>491</v>
      </c>
    </row>
    <row r="50" spans="1:8" x14ac:dyDescent="0.2">
      <c r="A50" s="42" t="str">
        <f>'2023-2025'!A28</f>
        <v>Other State Agencies</v>
      </c>
      <c r="B50" s="21">
        <f>'2013-2015'!B28</f>
        <v>82</v>
      </c>
      <c r="C50" s="21">
        <f>'2015-2017'!B28</f>
        <v>87</v>
      </c>
      <c r="D50" s="21">
        <f>'2017-2019'!B28</f>
        <v>106</v>
      </c>
      <c r="E50" s="21">
        <f>'2019-2021'!B28</f>
        <v>106</v>
      </c>
      <c r="F50" s="21">
        <f>'2021-2023'!B28</f>
        <v>102</v>
      </c>
      <c r="G50" s="21">
        <f>'2023-2025'!B28</f>
        <v>111</v>
      </c>
      <c r="H50" s="21">
        <f>'ARB 2025-2027'!B28</f>
        <v>116</v>
      </c>
    </row>
    <row r="51" spans="1:8" x14ac:dyDescent="0.2">
      <c r="A51" s="7"/>
      <c r="B51" s="5"/>
      <c r="C51" s="5"/>
      <c r="D51" s="5"/>
      <c r="E51" s="5"/>
      <c r="F51" s="5"/>
      <c r="G51" s="5"/>
      <c r="H51" s="5"/>
    </row>
    <row r="52" spans="1:8" x14ac:dyDescent="0.2">
      <c r="A52" s="39" t="str">
        <f>'2023-2025'!A51</f>
        <v>Committed STIP Reserves &amp; Dedicated Funds</v>
      </c>
      <c r="B52" s="5">
        <f>'2013-2015'!B51</f>
        <v>335</v>
      </c>
      <c r="C52" s="5">
        <f>'2015-2017'!B51</f>
        <v>138</v>
      </c>
      <c r="D52" s="5">
        <f>'2017-2019'!B51</f>
        <v>252</v>
      </c>
      <c r="E52" s="5">
        <f>'2019-2021'!B51</f>
        <v>358</v>
      </c>
      <c r="F52" s="5">
        <f>'2021-2023'!B51</f>
        <v>315</v>
      </c>
      <c r="G52" s="5">
        <f>'2023-2025'!B51</f>
        <v>111</v>
      </c>
      <c r="H52" s="5">
        <f>'ARB 2025-2027'!B51</f>
        <v>486</v>
      </c>
    </row>
    <row r="53" spans="1:8" x14ac:dyDescent="0.2">
      <c r="A53"/>
    </row>
    <row r="54" spans="1:8" x14ac:dyDescent="0.2">
      <c r="A54" s="59" t="str">
        <f>'2023-2025'!A53</f>
        <v>Project Delivery &amp; Support</v>
      </c>
      <c r="B54" s="47">
        <f>'2013-2015'!B53</f>
        <v>1796</v>
      </c>
      <c r="C54" s="47">
        <f>'2015-2017'!B53</f>
        <v>1170</v>
      </c>
      <c r="D54" s="47">
        <f>'2017-2019'!B53</f>
        <v>1471</v>
      </c>
      <c r="E54" s="47">
        <f>'2019-2021'!B53</f>
        <v>1939</v>
      </c>
      <c r="F54" s="47">
        <f>'2021-2023'!B53</f>
        <v>2167</v>
      </c>
      <c r="G54" s="47">
        <f>'2023-2025'!B53</f>
        <v>2810</v>
      </c>
      <c r="H54" s="47">
        <f>'ARB 2025-2027'!B53</f>
        <v>2258</v>
      </c>
    </row>
    <row r="55" spans="1:8" x14ac:dyDescent="0.2">
      <c r="A55" s="58" t="str">
        <f>'2023-2025'!A54</f>
        <v>Delivery &amp; Operations</v>
      </c>
      <c r="B55" s="36">
        <f>'2013-2015'!B54</f>
        <v>2617</v>
      </c>
      <c r="C55" s="36">
        <f>'2015-2017'!B54</f>
        <v>2040</v>
      </c>
      <c r="D55" s="36">
        <f>'2017-2019'!B54</f>
        <v>2384</v>
      </c>
      <c r="E55" s="36">
        <f>'2019-2021'!B54</f>
        <v>2714</v>
      </c>
      <c r="F55" s="36">
        <f>'2021-2023'!B54</f>
        <v>3238</v>
      </c>
      <c r="G55" s="36">
        <f>'2023-2025'!B54</f>
        <v>3995</v>
      </c>
      <c r="H55" s="36">
        <f>'ARB 2025-2027'!B54</f>
        <v>3515</v>
      </c>
    </row>
    <row r="56" spans="1:8" x14ac:dyDescent="0.2">
      <c r="A56" s="50" t="str">
        <f>'2023-2025'!A55</f>
        <v>ODOT Budget</v>
      </c>
      <c r="B56" s="51">
        <f>'2013-2015'!B55</f>
        <v>4069</v>
      </c>
      <c r="C56" s="51">
        <f>'2015-2017'!B55</f>
        <v>3561</v>
      </c>
      <c r="D56" s="51">
        <f>'2017-2019'!B55</f>
        <v>3938</v>
      </c>
      <c r="E56" s="51">
        <f>'2019-2021'!B55</f>
        <v>4520</v>
      </c>
      <c r="F56" s="51">
        <f>'2021-2023'!B55</f>
        <v>5157</v>
      </c>
      <c r="G56" s="51">
        <f>'2023-2025'!B55</f>
        <v>6121</v>
      </c>
      <c r="H56" s="51">
        <f>'ARB 2025-2027'!B55</f>
        <v>5692</v>
      </c>
    </row>
    <row r="57" spans="1:8" x14ac:dyDescent="0.2">
      <c r="A57" s="43" t="str">
        <f>'2023-2025'!A56</f>
        <v>Mandated Distributions &amp; Transfers</v>
      </c>
      <c r="B57" s="21">
        <f>'2013-2015'!B56</f>
        <v>896</v>
      </c>
      <c r="C57" s="21">
        <f>'2015-2017'!B56</f>
        <v>945</v>
      </c>
      <c r="D57" s="21">
        <f>'2017-2019'!B56</f>
        <v>1119</v>
      </c>
      <c r="E57" s="21">
        <f>'2019-2021'!B56</f>
        <v>1217</v>
      </c>
      <c r="F57" s="21">
        <f>'2021-2023'!B56</f>
        <v>1343</v>
      </c>
      <c r="G57" s="21">
        <f>'2023-2025'!B56</f>
        <v>1402</v>
      </c>
      <c r="H57" s="21">
        <f>'ARB 2025-2027'!B56</f>
        <v>1328</v>
      </c>
    </row>
    <row r="58" spans="1:8" x14ac:dyDescent="0.2">
      <c r="A58" s="40" t="str">
        <f>'2023-2025'!A57</f>
        <v>Total Uses of Funds</v>
      </c>
      <c r="B58" s="5">
        <f>'2013-2015'!B57</f>
        <v>4965</v>
      </c>
      <c r="C58" s="5">
        <f>'2015-2017'!B57</f>
        <v>4506</v>
      </c>
      <c r="D58" s="5">
        <f>'2017-2019'!B57</f>
        <v>5057</v>
      </c>
      <c r="E58" s="5">
        <f>'2019-2021'!B57</f>
        <v>5737</v>
      </c>
      <c r="F58" s="5">
        <f>'2021-2023'!B57</f>
        <v>6489</v>
      </c>
      <c r="G58" s="5">
        <f>'2023-2025'!B57</f>
        <v>7523</v>
      </c>
      <c r="H58" s="5">
        <f>'ARB 2025-2027'!B57</f>
        <v>7020</v>
      </c>
    </row>
  </sheetData>
  <mergeCells count="2">
    <mergeCell ref="A1:H1"/>
    <mergeCell ref="A25:H25"/>
  </mergeCell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3A3B0-FA28-9A49-AB85-CAF9F4F30FE9}">
  <dimension ref="A1:C61"/>
  <sheetViews>
    <sheetView topLeftCell="A26" workbookViewId="0">
      <selection activeCell="A35" sqref="A35:XFD35"/>
    </sheetView>
  </sheetViews>
  <sheetFormatPr baseColWidth="10" defaultRowHeight="16" x14ac:dyDescent="0.2"/>
  <cols>
    <col min="1" max="1" width="44.83203125" bestFit="1" customWidth="1"/>
    <col min="3" max="3" width="60.83203125" customWidth="1"/>
  </cols>
  <sheetData>
    <row r="1" spans="1:3" x14ac:dyDescent="0.2">
      <c r="A1" s="57" t="str">
        <f>'2023-2025'!$A$1</f>
        <v>SOURCES OF FUNDS (Transfers-in / Revenue)</v>
      </c>
      <c r="B1" s="11"/>
      <c r="C1" s="11"/>
    </row>
    <row r="2" spans="1:3" ht="17" x14ac:dyDescent="0.2">
      <c r="A2" s="38" t="s">
        <v>2</v>
      </c>
      <c r="B2" s="36">
        <v>283</v>
      </c>
      <c r="C2" s="37" t="s">
        <v>162</v>
      </c>
    </row>
    <row r="3" spans="1:3" ht="17" x14ac:dyDescent="0.2">
      <c r="A3" s="38" t="s">
        <v>3</v>
      </c>
      <c r="B3" s="36">
        <v>1066</v>
      </c>
      <c r="C3" s="37" t="s">
        <v>13</v>
      </c>
    </row>
    <row r="4" spans="1:3" ht="51" x14ac:dyDescent="0.2">
      <c r="A4" s="20" t="s">
        <v>4</v>
      </c>
      <c r="B4" s="21">
        <v>810</v>
      </c>
      <c r="C4" s="23" t="s">
        <v>120</v>
      </c>
    </row>
    <row r="5" spans="1:3" ht="34" x14ac:dyDescent="0.2">
      <c r="A5" s="38" t="s">
        <v>5</v>
      </c>
      <c r="B5" s="36">
        <v>593</v>
      </c>
      <c r="C5" s="37" t="s">
        <v>14</v>
      </c>
    </row>
    <row r="6" spans="1:3" ht="68" x14ac:dyDescent="0.2">
      <c r="A6" s="38" t="s">
        <v>147</v>
      </c>
      <c r="B6" s="36">
        <v>661</v>
      </c>
      <c r="C6" s="37" t="s">
        <v>15</v>
      </c>
    </row>
    <row r="7" spans="1:3" ht="17" x14ac:dyDescent="0.2">
      <c r="A7" s="38" t="s">
        <v>138</v>
      </c>
      <c r="B7" s="36">
        <v>106</v>
      </c>
      <c r="C7" s="37" t="s">
        <v>16</v>
      </c>
    </row>
    <row r="8" spans="1:3" ht="51" x14ac:dyDescent="0.2">
      <c r="A8" s="38" t="s">
        <v>6</v>
      </c>
      <c r="B8" s="36">
        <v>271</v>
      </c>
      <c r="C8" s="37" t="s">
        <v>163</v>
      </c>
    </row>
    <row r="9" spans="1:3" ht="17" x14ac:dyDescent="0.2">
      <c r="A9" s="16" t="s">
        <v>7</v>
      </c>
      <c r="B9" s="17">
        <v>2</v>
      </c>
      <c r="C9" s="18" t="s">
        <v>161</v>
      </c>
    </row>
    <row r="10" spans="1:3" ht="68" x14ac:dyDescent="0.2">
      <c r="A10" s="38" t="s">
        <v>139</v>
      </c>
      <c r="B10" s="36">
        <v>94</v>
      </c>
      <c r="C10" s="37" t="s">
        <v>134</v>
      </c>
    </row>
    <row r="11" spans="1:3" x14ac:dyDescent="0.2">
      <c r="A11" s="15" t="s">
        <v>8</v>
      </c>
      <c r="B11" s="5"/>
      <c r="C11" s="9"/>
    </row>
    <row r="12" spans="1:3" ht="17" x14ac:dyDescent="0.2">
      <c r="A12" s="34" t="s">
        <v>159</v>
      </c>
      <c r="B12" s="32">
        <v>1353</v>
      </c>
      <c r="C12" s="33" t="s">
        <v>164</v>
      </c>
    </row>
    <row r="13" spans="1:3" x14ac:dyDescent="0.2">
      <c r="A13" s="15" t="s">
        <v>10</v>
      </c>
      <c r="B13" s="5"/>
      <c r="C13" s="9"/>
    </row>
    <row r="14" spans="1:3" ht="34" x14ac:dyDescent="0.2">
      <c r="A14" s="38" t="s">
        <v>11</v>
      </c>
      <c r="B14" s="36">
        <v>20</v>
      </c>
      <c r="C14" s="37" t="s">
        <v>122</v>
      </c>
    </row>
    <row r="15" spans="1:3" ht="68" x14ac:dyDescent="0.2">
      <c r="A15" s="38" t="s">
        <v>12</v>
      </c>
      <c r="B15" s="36">
        <v>40</v>
      </c>
      <c r="C15" s="37" t="s">
        <v>165</v>
      </c>
    </row>
    <row r="16" spans="1:3" x14ac:dyDescent="0.2">
      <c r="A16" s="14" t="s">
        <v>1</v>
      </c>
      <c r="B16" s="5">
        <f>SUM(B2:B15)</f>
        <v>5299</v>
      </c>
      <c r="C16" s="9"/>
    </row>
    <row r="17" spans="1:3" x14ac:dyDescent="0.2">
      <c r="A17" s="10"/>
      <c r="B17" s="8"/>
      <c r="C17" s="9"/>
    </row>
    <row r="18" spans="1:3" x14ac:dyDescent="0.2">
      <c r="A18" s="35" t="s">
        <v>113</v>
      </c>
      <c r="B18" s="36">
        <v>3134</v>
      </c>
      <c r="C18" s="37"/>
    </row>
    <row r="19" spans="1:3" ht="17" x14ac:dyDescent="0.2">
      <c r="A19" s="31" t="s">
        <v>117</v>
      </c>
      <c r="B19" s="32">
        <v>1353</v>
      </c>
      <c r="C19" s="33" t="s">
        <v>160</v>
      </c>
    </row>
    <row r="20" spans="1:3" x14ac:dyDescent="0.2">
      <c r="A20" s="22" t="s">
        <v>114</v>
      </c>
      <c r="B20" s="21">
        <v>810</v>
      </c>
      <c r="C20" s="23"/>
    </row>
    <row r="21" spans="1:3" x14ac:dyDescent="0.2">
      <c r="A21" s="19" t="s">
        <v>115</v>
      </c>
      <c r="B21" s="17">
        <v>2</v>
      </c>
      <c r="C21" s="18"/>
    </row>
    <row r="22" spans="1:3" ht="17" x14ac:dyDescent="0.2">
      <c r="A22" s="28" t="s">
        <v>116</v>
      </c>
      <c r="B22" s="29"/>
      <c r="C22" s="30" t="s">
        <v>258</v>
      </c>
    </row>
    <row r="23" spans="1:3" x14ac:dyDescent="0.2">
      <c r="A23" s="14" t="s">
        <v>1</v>
      </c>
      <c r="B23" s="5">
        <f>SUM(B18:B22)</f>
        <v>5299</v>
      </c>
      <c r="C23" s="9"/>
    </row>
    <row r="25" spans="1:3" x14ac:dyDescent="0.2">
      <c r="A25" s="57" t="str">
        <f>'2023-2025'!$A$25</f>
        <v>USES OF FUNDS (Transfers-out / Expenditures)</v>
      </c>
      <c r="B25" s="12"/>
      <c r="C25" s="12"/>
    </row>
    <row r="26" spans="1:3" ht="34" x14ac:dyDescent="0.2">
      <c r="A26" s="20" t="s">
        <v>168</v>
      </c>
      <c r="B26" s="21">
        <v>484</v>
      </c>
      <c r="C26" s="23" t="s">
        <v>169</v>
      </c>
    </row>
    <row r="27" spans="1:3" ht="34" x14ac:dyDescent="0.2">
      <c r="A27" s="20" t="s">
        <v>166</v>
      </c>
      <c r="B27" s="21">
        <v>330</v>
      </c>
      <c r="C27" s="23" t="s">
        <v>167</v>
      </c>
    </row>
    <row r="28" spans="1:3" ht="34" x14ac:dyDescent="0.2">
      <c r="A28" s="20" t="s">
        <v>170</v>
      </c>
      <c r="B28" s="21">
        <v>82</v>
      </c>
      <c r="C28" s="23" t="s">
        <v>236</v>
      </c>
    </row>
    <row r="29" spans="1:3" ht="34" x14ac:dyDescent="0.2">
      <c r="A29" s="38" t="s">
        <v>171</v>
      </c>
      <c r="B29" s="36">
        <v>454</v>
      </c>
      <c r="C29" s="37" t="s">
        <v>172</v>
      </c>
    </row>
    <row r="30" spans="1:3" ht="34" x14ac:dyDescent="0.2">
      <c r="A30" s="49" t="s">
        <v>173</v>
      </c>
      <c r="B30" s="47">
        <v>249</v>
      </c>
      <c r="C30" s="48" t="s">
        <v>174</v>
      </c>
    </row>
    <row r="31" spans="1:3" ht="34" x14ac:dyDescent="0.2">
      <c r="A31" s="49" t="s">
        <v>175</v>
      </c>
      <c r="B31" s="47">
        <v>372</v>
      </c>
      <c r="C31" s="48" t="s">
        <v>176</v>
      </c>
    </row>
    <row r="32" spans="1:3" ht="34" x14ac:dyDescent="0.2">
      <c r="A32" s="49" t="s">
        <v>177</v>
      </c>
      <c r="B32" s="47">
        <v>825</v>
      </c>
      <c r="C32" s="48" t="s">
        <v>178</v>
      </c>
    </row>
    <row r="33" spans="1:3" ht="51" x14ac:dyDescent="0.2">
      <c r="A33" s="49" t="s">
        <v>179</v>
      </c>
      <c r="B33" s="47">
        <v>123</v>
      </c>
      <c r="C33" s="48" t="s">
        <v>180</v>
      </c>
    </row>
    <row r="34" spans="1:3" ht="34" x14ac:dyDescent="0.2">
      <c r="A34" s="49" t="s">
        <v>0</v>
      </c>
      <c r="B34" s="47">
        <v>227</v>
      </c>
      <c r="C34" s="48" t="s">
        <v>237</v>
      </c>
    </row>
    <row r="35" spans="1:3" x14ac:dyDescent="0.2">
      <c r="A35" s="15" t="s">
        <v>271</v>
      </c>
      <c r="B35" s="5"/>
      <c r="C35" s="9"/>
    </row>
    <row r="36" spans="1:3" ht="34" x14ac:dyDescent="0.2">
      <c r="A36" s="38" t="s">
        <v>182</v>
      </c>
      <c r="B36" s="36">
        <v>367</v>
      </c>
      <c r="C36" s="37" t="s">
        <v>183</v>
      </c>
    </row>
    <row r="37" spans="1:3" ht="51" x14ac:dyDescent="0.2">
      <c r="A37" s="53" t="s">
        <v>223</v>
      </c>
      <c r="B37" s="51">
        <v>173</v>
      </c>
      <c r="C37" s="52" t="s">
        <v>202</v>
      </c>
    </row>
    <row r="38" spans="1:3" ht="34" x14ac:dyDescent="0.2">
      <c r="A38" s="53" t="s">
        <v>227</v>
      </c>
      <c r="B38" s="51">
        <v>65</v>
      </c>
      <c r="C38" s="52" t="s">
        <v>203</v>
      </c>
    </row>
    <row r="39" spans="1:3" x14ac:dyDescent="0.2">
      <c r="A39" s="15" t="s">
        <v>187</v>
      </c>
      <c r="B39" s="5"/>
      <c r="C39" s="9"/>
    </row>
    <row r="40" spans="1:3" ht="102" x14ac:dyDescent="0.2">
      <c r="A40" s="53" t="s">
        <v>204</v>
      </c>
      <c r="B40" s="51">
        <v>89</v>
      </c>
      <c r="C40" s="52" t="s">
        <v>205</v>
      </c>
    </row>
    <row r="41" spans="1:3" ht="34" x14ac:dyDescent="0.2">
      <c r="A41" s="53" t="s">
        <v>207</v>
      </c>
      <c r="B41" s="51">
        <v>76</v>
      </c>
      <c r="C41" s="52" t="s">
        <v>246</v>
      </c>
    </row>
    <row r="42" spans="1:3" ht="68" x14ac:dyDescent="0.2">
      <c r="A42" s="53" t="s">
        <v>228</v>
      </c>
      <c r="B42" s="51">
        <v>224</v>
      </c>
      <c r="C42" s="52" t="s">
        <v>245</v>
      </c>
    </row>
    <row r="43" spans="1:3" ht="34" x14ac:dyDescent="0.2">
      <c r="A43" s="53" t="s">
        <v>209</v>
      </c>
      <c r="B43" s="51">
        <v>32</v>
      </c>
      <c r="C43" s="52" t="s">
        <v>210</v>
      </c>
    </row>
    <row r="44" spans="1:3" ht="51" x14ac:dyDescent="0.2">
      <c r="A44" s="53" t="s">
        <v>231</v>
      </c>
      <c r="B44" s="51">
        <v>192</v>
      </c>
      <c r="C44" s="52" t="s">
        <v>232</v>
      </c>
    </row>
    <row r="45" spans="1:3" x14ac:dyDescent="0.2">
      <c r="A45" s="15" t="s">
        <v>213</v>
      </c>
      <c r="B45" s="5"/>
      <c r="C45" s="9"/>
    </row>
    <row r="46" spans="1:3" x14ac:dyDescent="0.2">
      <c r="A46" s="15" t="s">
        <v>215</v>
      </c>
      <c r="B46" s="5"/>
      <c r="C46" s="9"/>
    </row>
    <row r="47" spans="1:3" ht="136" x14ac:dyDescent="0.2">
      <c r="A47" s="53" t="s">
        <v>194</v>
      </c>
      <c r="B47" s="51">
        <v>580</v>
      </c>
      <c r="C47" s="52" t="s">
        <v>247</v>
      </c>
    </row>
    <row r="48" spans="1:3" ht="34" x14ac:dyDescent="0.2">
      <c r="A48" s="53" t="s">
        <v>217</v>
      </c>
      <c r="B48" s="51">
        <v>18</v>
      </c>
      <c r="C48" s="52" t="s">
        <v>218</v>
      </c>
    </row>
    <row r="49" spans="1:3" ht="17" x14ac:dyDescent="0.2">
      <c r="A49" s="53" t="s">
        <v>198</v>
      </c>
      <c r="B49" s="51">
        <v>3</v>
      </c>
      <c r="C49" s="52" t="s">
        <v>248</v>
      </c>
    </row>
    <row r="50" spans="1:3" x14ac:dyDescent="0.2">
      <c r="A50" s="10"/>
      <c r="B50" s="5"/>
      <c r="C50" s="9"/>
    </row>
    <row r="51" spans="1:3" ht="119" x14ac:dyDescent="0.2">
      <c r="A51" s="39" t="s">
        <v>200</v>
      </c>
      <c r="B51" s="5">
        <v>335</v>
      </c>
      <c r="C51" s="9" t="s">
        <v>249</v>
      </c>
    </row>
    <row r="52" spans="1:3" x14ac:dyDescent="0.2">
      <c r="A52" s="10"/>
      <c r="B52" s="5"/>
      <c r="C52" s="9"/>
    </row>
    <row r="53" spans="1:3" x14ac:dyDescent="0.2">
      <c r="A53" s="59" t="s">
        <v>221</v>
      </c>
      <c r="B53" s="47">
        <f>SUM(B$30:B$34)</f>
        <v>1796</v>
      </c>
      <c r="C53" s="48"/>
    </row>
    <row r="54" spans="1:3" x14ac:dyDescent="0.2">
      <c r="A54" s="58" t="s">
        <v>260</v>
      </c>
      <c r="B54" s="36">
        <f>SUM(B$29:B$36)</f>
        <v>2617</v>
      </c>
      <c r="C54" s="37"/>
    </row>
    <row r="55" spans="1:3" x14ac:dyDescent="0.2">
      <c r="A55" s="50" t="s">
        <v>253</v>
      </c>
      <c r="B55" s="51">
        <f>SUM(B29:B49)</f>
        <v>4069</v>
      </c>
      <c r="C55" s="52"/>
    </row>
    <row r="56" spans="1:3" x14ac:dyDescent="0.2">
      <c r="A56" s="43" t="s">
        <v>220</v>
      </c>
      <c r="B56" s="21">
        <f>SUM(B$26:B$28)</f>
        <v>896</v>
      </c>
      <c r="C56" s="23"/>
    </row>
    <row r="57" spans="1:3" x14ac:dyDescent="0.2">
      <c r="A57" s="40" t="s">
        <v>254</v>
      </c>
      <c r="B57" s="5">
        <f>SUM(B$26:B$49)</f>
        <v>4965</v>
      </c>
      <c r="C57" s="9"/>
    </row>
    <row r="59" spans="1:3" x14ac:dyDescent="0.2">
      <c r="A59" s="10" t="s">
        <v>257</v>
      </c>
      <c r="C59" s="3" t="s">
        <v>46</v>
      </c>
    </row>
    <row r="60" spans="1:3" x14ac:dyDescent="0.2">
      <c r="C60" s="3" t="s">
        <v>22</v>
      </c>
    </row>
    <row r="61" spans="1:3" x14ac:dyDescent="0.2">
      <c r="C61" s="3" t="s">
        <v>44</v>
      </c>
    </row>
  </sheetData>
  <hyperlinks>
    <hyperlink ref="C59" r:id="rId1" xr:uid="{99702110-53F6-B546-B960-BB7F5AB765DD}"/>
    <hyperlink ref="C60" r:id="rId2" display="https://web.archive.org/web/20231203141705/https:/www.oregon.gov/odot/About/Budget/ODOT 2013-2015 LegislativelyAdoptedBudget.pdf" xr:uid="{77270D6D-018A-DD49-A4A1-B9C21CD5A13D}"/>
    <hyperlink ref="C61" r:id="rId3" display="https://web.archive.org/web/20231203141705/https:/www.oregon.gov/odot/About/Budget/ODOT 2013-2015 LAB Sources And Uses.pdf" xr:uid="{EE50B9C6-4137-1D40-BA4D-E5E241354A34}"/>
  </hyperlinks>
  <pageMargins left="0.7" right="0.7" top="0.75" bottom="0.75" header="0.3" footer="0.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82234-FD00-4542-B0A6-7A56B7688670}">
  <dimension ref="A1:C63"/>
  <sheetViews>
    <sheetView topLeftCell="A38" workbookViewId="0">
      <selection activeCell="A35" sqref="A35:XFD35"/>
    </sheetView>
  </sheetViews>
  <sheetFormatPr baseColWidth="10" defaultRowHeight="16" x14ac:dyDescent="0.2"/>
  <cols>
    <col min="1" max="1" width="44.83203125" bestFit="1" customWidth="1"/>
    <col min="3" max="3" width="60.83203125" customWidth="1"/>
  </cols>
  <sheetData>
    <row r="1" spans="1:3" x14ac:dyDescent="0.2">
      <c r="A1" s="57" t="str">
        <f>'2023-2025'!$A$1</f>
        <v>SOURCES OF FUNDS (Transfers-in / Revenue)</v>
      </c>
      <c r="B1" s="11"/>
      <c r="C1" s="11"/>
    </row>
    <row r="2" spans="1:3" x14ac:dyDescent="0.2">
      <c r="A2" s="38" t="s">
        <v>2</v>
      </c>
      <c r="B2" s="36">
        <v>504</v>
      </c>
      <c r="C2" s="37"/>
    </row>
    <row r="3" spans="1:3" ht="17" x14ac:dyDescent="0.2">
      <c r="A3" s="38" t="s">
        <v>3</v>
      </c>
      <c r="B3" s="36">
        <v>1087</v>
      </c>
      <c r="C3" s="37" t="s">
        <v>13</v>
      </c>
    </row>
    <row r="4" spans="1:3" ht="51" x14ac:dyDescent="0.2">
      <c r="A4" s="20" t="s">
        <v>4</v>
      </c>
      <c r="B4" s="21">
        <v>858</v>
      </c>
      <c r="C4" s="23" t="s">
        <v>120</v>
      </c>
    </row>
    <row r="5" spans="1:3" ht="34" x14ac:dyDescent="0.2">
      <c r="A5" s="38" t="s">
        <v>5</v>
      </c>
      <c r="B5" s="36">
        <v>608</v>
      </c>
      <c r="C5" s="37" t="s">
        <v>14</v>
      </c>
    </row>
    <row r="6" spans="1:3" ht="68" x14ac:dyDescent="0.2">
      <c r="A6" s="38" t="s">
        <v>147</v>
      </c>
      <c r="B6" s="36">
        <v>677</v>
      </c>
      <c r="C6" s="37" t="s">
        <v>15</v>
      </c>
    </row>
    <row r="7" spans="1:3" ht="17" x14ac:dyDescent="0.2">
      <c r="A7" s="38" t="s">
        <v>138</v>
      </c>
      <c r="B7" s="36">
        <v>101</v>
      </c>
      <c r="C7" s="37" t="s">
        <v>16</v>
      </c>
    </row>
    <row r="8" spans="1:3" ht="51" x14ac:dyDescent="0.2">
      <c r="A8" s="38" t="s">
        <v>6</v>
      </c>
      <c r="B8" s="36">
        <v>124</v>
      </c>
      <c r="C8" s="37" t="s">
        <v>132</v>
      </c>
    </row>
    <row r="9" spans="1:3" ht="17" x14ac:dyDescent="0.2">
      <c r="A9" s="16" t="s">
        <v>7</v>
      </c>
      <c r="B9" s="17">
        <v>28</v>
      </c>
      <c r="C9" s="18" t="s">
        <v>133</v>
      </c>
    </row>
    <row r="10" spans="1:3" ht="68" x14ac:dyDescent="0.2">
      <c r="A10" s="38" t="s">
        <v>139</v>
      </c>
      <c r="B10" s="36">
        <v>107</v>
      </c>
      <c r="C10" s="37" t="s">
        <v>134</v>
      </c>
    </row>
    <row r="11" spans="1:3" x14ac:dyDescent="0.2">
      <c r="A11" s="15" t="s">
        <v>8</v>
      </c>
      <c r="B11" s="5"/>
      <c r="C11" s="9"/>
    </row>
    <row r="12" spans="1:3" ht="34" x14ac:dyDescent="0.2">
      <c r="A12" s="34" t="s">
        <v>159</v>
      </c>
      <c r="B12" s="32">
        <v>481</v>
      </c>
      <c r="C12" s="33" t="s">
        <v>135</v>
      </c>
    </row>
    <row r="13" spans="1:3" x14ac:dyDescent="0.2">
      <c r="A13" s="15" t="s">
        <v>10</v>
      </c>
      <c r="B13" s="5"/>
      <c r="C13" s="9"/>
    </row>
    <row r="14" spans="1:3" ht="34" x14ac:dyDescent="0.2">
      <c r="A14" s="38" t="s">
        <v>11</v>
      </c>
      <c r="B14" s="36">
        <v>30</v>
      </c>
      <c r="C14" s="37" t="s">
        <v>122</v>
      </c>
    </row>
    <row r="15" spans="1:3" ht="68" x14ac:dyDescent="0.2">
      <c r="A15" s="38" t="s">
        <v>12</v>
      </c>
      <c r="B15" s="36">
        <v>39</v>
      </c>
      <c r="C15" s="37" t="s">
        <v>158</v>
      </c>
    </row>
    <row r="16" spans="1:3" x14ac:dyDescent="0.2">
      <c r="A16" s="14" t="s">
        <v>1</v>
      </c>
      <c r="B16" s="5">
        <f>SUM(B2:B15)</f>
        <v>4644</v>
      </c>
      <c r="C16" s="9"/>
    </row>
    <row r="17" spans="1:3" x14ac:dyDescent="0.2">
      <c r="A17" s="10"/>
      <c r="B17" s="8"/>
      <c r="C17" s="9"/>
    </row>
    <row r="18" spans="1:3" x14ac:dyDescent="0.2">
      <c r="A18" s="35" t="s">
        <v>113</v>
      </c>
      <c r="B18" s="36">
        <v>3277</v>
      </c>
      <c r="C18" s="37"/>
    </row>
    <row r="19" spans="1:3" ht="17" x14ac:dyDescent="0.2">
      <c r="A19" s="31" t="s">
        <v>117</v>
      </c>
      <c r="B19" s="32">
        <v>481</v>
      </c>
      <c r="C19" s="33" t="s">
        <v>160</v>
      </c>
    </row>
    <row r="20" spans="1:3" x14ac:dyDescent="0.2">
      <c r="A20" s="22" t="s">
        <v>114</v>
      </c>
      <c r="B20" s="21">
        <v>858</v>
      </c>
      <c r="C20" s="23"/>
    </row>
    <row r="21" spans="1:3" x14ac:dyDescent="0.2">
      <c r="A21" s="19" t="s">
        <v>115</v>
      </c>
      <c r="B21" s="17">
        <v>28</v>
      </c>
      <c r="C21" s="18"/>
    </row>
    <row r="22" spans="1:3" ht="17" x14ac:dyDescent="0.2">
      <c r="A22" s="28" t="s">
        <v>116</v>
      </c>
      <c r="B22" s="29"/>
      <c r="C22" s="30" t="s">
        <v>258</v>
      </c>
    </row>
    <row r="23" spans="1:3" x14ac:dyDescent="0.2">
      <c r="A23" s="14" t="s">
        <v>1</v>
      </c>
      <c r="B23" s="5">
        <f>SUM(B18:B21)</f>
        <v>4644</v>
      </c>
      <c r="C23" s="9"/>
    </row>
    <row r="25" spans="1:3" x14ac:dyDescent="0.2">
      <c r="A25" s="57" t="str">
        <f>'2023-2025'!$A$25</f>
        <v>USES OF FUNDS (Transfers-out / Expenditures)</v>
      </c>
      <c r="B25" s="12"/>
      <c r="C25" s="12"/>
    </row>
    <row r="26" spans="1:3" ht="34" x14ac:dyDescent="0.2">
      <c r="A26" s="20" t="s">
        <v>168</v>
      </c>
      <c r="B26" s="21">
        <v>517</v>
      </c>
      <c r="C26" s="23" t="s">
        <v>169</v>
      </c>
    </row>
    <row r="27" spans="1:3" ht="34" x14ac:dyDescent="0.2">
      <c r="A27" s="20" t="s">
        <v>166</v>
      </c>
      <c r="B27" s="21">
        <v>341</v>
      </c>
      <c r="C27" s="23" t="s">
        <v>167</v>
      </c>
    </row>
    <row r="28" spans="1:3" ht="34" x14ac:dyDescent="0.2">
      <c r="A28" s="20" t="s">
        <v>170</v>
      </c>
      <c r="B28" s="21">
        <v>87</v>
      </c>
      <c r="C28" s="23" t="s">
        <v>236</v>
      </c>
    </row>
    <row r="29" spans="1:3" ht="34" x14ac:dyDescent="0.2">
      <c r="A29" s="38" t="s">
        <v>171</v>
      </c>
      <c r="B29" s="36">
        <v>472</v>
      </c>
      <c r="C29" s="37" t="s">
        <v>172</v>
      </c>
    </row>
    <row r="30" spans="1:3" ht="34" x14ac:dyDescent="0.2">
      <c r="A30" s="49" t="s">
        <v>173</v>
      </c>
      <c r="B30" s="47">
        <v>266</v>
      </c>
      <c r="C30" s="48" t="s">
        <v>174</v>
      </c>
    </row>
    <row r="31" spans="1:3" ht="34" x14ac:dyDescent="0.2">
      <c r="A31" s="49" t="s">
        <v>175</v>
      </c>
      <c r="B31" s="47">
        <v>204</v>
      </c>
      <c r="C31" s="48" t="s">
        <v>176</v>
      </c>
    </row>
    <row r="32" spans="1:3" ht="34" x14ac:dyDescent="0.2">
      <c r="A32" s="49" t="s">
        <v>177</v>
      </c>
      <c r="B32" s="47">
        <v>305</v>
      </c>
      <c r="C32" s="48" t="s">
        <v>178</v>
      </c>
    </row>
    <row r="33" spans="1:3" ht="51" x14ac:dyDescent="0.2">
      <c r="A33" s="49" t="s">
        <v>179</v>
      </c>
      <c r="B33" s="47">
        <v>135</v>
      </c>
      <c r="C33" s="48" t="s">
        <v>180</v>
      </c>
    </row>
    <row r="34" spans="1:3" ht="34" x14ac:dyDescent="0.2">
      <c r="A34" s="49" t="s">
        <v>0</v>
      </c>
      <c r="B34" s="47">
        <v>260</v>
      </c>
      <c r="C34" s="48" t="s">
        <v>237</v>
      </c>
    </row>
    <row r="35" spans="1:3" x14ac:dyDescent="0.2">
      <c r="A35" s="15" t="s">
        <v>271</v>
      </c>
      <c r="B35" s="5"/>
      <c r="C35" s="9"/>
    </row>
    <row r="36" spans="1:3" ht="34" x14ac:dyDescent="0.2">
      <c r="A36" s="38" t="s">
        <v>182</v>
      </c>
      <c r="B36" s="36">
        <v>398</v>
      </c>
      <c r="C36" s="37" t="s">
        <v>183</v>
      </c>
    </row>
    <row r="37" spans="1:3" ht="51" x14ac:dyDescent="0.2">
      <c r="A37" s="53" t="s">
        <v>223</v>
      </c>
      <c r="B37" s="51">
        <v>210</v>
      </c>
      <c r="C37" s="52" t="s">
        <v>202</v>
      </c>
    </row>
    <row r="38" spans="1:3" ht="34" x14ac:dyDescent="0.2">
      <c r="A38" s="53" t="s">
        <v>227</v>
      </c>
      <c r="B38" s="51">
        <v>65</v>
      </c>
      <c r="C38" s="52" t="s">
        <v>203</v>
      </c>
    </row>
    <row r="39" spans="1:3" x14ac:dyDescent="0.2">
      <c r="A39" s="15" t="s">
        <v>187</v>
      </c>
      <c r="B39" s="5"/>
      <c r="C39" s="9"/>
    </row>
    <row r="40" spans="1:3" ht="102" x14ac:dyDescent="0.2">
      <c r="A40" s="53" t="s">
        <v>204</v>
      </c>
      <c r="B40" s="51">
        <v>96</v>
      </c>
      <c r="C40" s="52" t="s">
        <v>205</v>
      </c>
    </row>
    <row r="41" spans="1:3" ht="34" x14ac:dyDescent="0.2">
      <c r="A41" s="53" t="s">
        <v>207</v>
      </c>
      <c r="B41" s="51">
        <v>78</v>
      </c>
      <c r="C41" s="52" t="s">
        <v>208</v>
      </c>
    </row>
    <row r="42" spans="1:3" ht="68" x14ac:dyDescent="0.2">
      <c r="A42" s="53" t="s">
        <v>228</v>
      </c>
      <c r="B42" s="51">
        <v>177</v>
      </c>
      <c r="C42" s="52" t="s">
        <v>242</v>
      </c>
    </row>
    <row r="43" spans="1:3" ht="34" x14ac:dyDescent="0.2">
      <c r="A43" s="53" t="s">
        <v>209</v>
      </c>
      <c r="B43" s="51">
        <v>36</v>
      </c>
      <c r="C43" s="52" t="s">
        <v>210</v>
      </c>
    </row>
    <row r="44" spans="1:3" ht="51" x14ac:dyDescent="0.2">
      <c r="A44" s="53" t="s">
        <v>231</v>
      </c>
      <c r="B44" s="51">
        <v>207</v>
      </c>
      <c r="C44" s="52" t="s">
        <v>232</v>
      </c>
    </row>
    <row r="45" spans="1:3" x14ac:dyDescent="0.2">
      <c r="A45" s="15" t="s">
        <v>213</v>
      </c>
      <c r="B45" s="5"/>
      <c r="C45" s="9"/>
    </row>
    <row r="46" spans="1:3" x14ac:dyDescent="0.2">
      <c r="A46" s="15" t="s">
        <v>215</v>
      </c>
      <c r="B46" s="5"/>
      <c r="C46" s="9"/>
    </row>
    <row r="47" spans="1:3" ht="68" x14ac:dyDescent="0.2">
      <c r="A47" s="53" t="s">
        <v>194</v>
      </c>
      <c r="B47" s="51">
        <v>581</v>
      </c>
      <c r="C47" s="52" t="s">
        <v>243</v>
      </c>
    </row>
    <row r="48" spans="1:3" ht="34" x14ac:dyDescent="0.2">
      <c r="A48" s="53" t="s">
        <v>217</v>
      </c>
      <c r="B48" s="51">
        <v>18</v>
      </c>
      <c r="C48" s="52" t="s">
        <v>218</v>
      </c>
    </row>
    <row r="49" spans="1:3" ht="17" x14ac:dyDescent="0.2">
      <c r="A49" s="53" t="s">
        <v>198</v>
      </c>
      <c r="B49" s="51">
        <v>53</v>
      </c>
      <c r="C49" s="52" t="s">
        <v>250</v>
      </c>
    </row>
    <row r="50" spans="1:3" x14ac:dyDescent="0.2">
      <c r="A50" s="10"/>
      <c r="B50" s="5"/>
      <c r="C50" s="9"/>
    </row>
    <row r="51" spans="1:3" ht="102" x14ac:dyDescent="0.2">
      <c r="A51" s="39" t="s">
        <v>200</v>
      </c>
      <c r="B51" s="5">
        <v>138</v>
      </c>
      <c r="C51" s="9" t="s">
        <v>244</v>
      </c>
    </row>
    <row r="52" spans="1:3" x14ac:dyDescent="0.2">
      <c r="A52" s="10"/>
      <c r="B52" s="5"/>
      <c r="C52" s="9"/>
    </row>
    <row r="53" spans="1:3" x14ac:dyDescent="0.2">
      <c r="A53" s="44" t="s">
        <v>221</v>
      </c>
      <c r="B53" s="45">
        <f>SUM(B$30:B$34)</f>
        <v>1170</v>
      </c>
      <c r="C53" s="46"/>
    </row>
    <row r="54" spans="1:3" x14ac:dyDescent="0.2">
      <c r="A54" s="58" t="s">
        <v>260</v>
      </c>
      <c r="B54" s="36">
        <f>SUM(B$29:B$36)</f>
        <v>2040</v>
      </c>
      <c r="C54" s="37"/>
    </row>
    <row r="55" spans="1:3" x14ac:dyDescent="0.2">
      <c r="A55" s="50" t="s">
        <v>253</v>
      </c>
      <c r="B55" s="51">
        <f>SUM(B29:B49)</f>
        <v>3561</v>
      </c>
      <c r="C55" s="52"/>
    </row>
    <row r="56" spans="1:3" x14ac:dyDescent="0.2">
      <c r="A56" s="43" t="s">
        <v>220</v>
      </c>
      <c r="B56" s="21">
        <f>SUM(B$26:B$28)</f>
        <v>945</v>
      </c>
      <c r="C56" s="23"/>
    </row>
    <row r="57" spans="1:3" x14ac:dyDescent="0.2">
      <c r="A57" s="40" t="s">
        <v>254</v>
      </c>
      <c r="B57" s="5">
        <f>SUM(B$26:B$49)</f>
        <v>4506</v>
      </c>
      <c r="C57" s="9"/>
    </row>
    <row r="59" spans="1:3" x14ac:dyDescent="0.2">
      <c r="A59" s="10" t="s">
        <v>257</v>
      </c>
      <c r="C59" s="3" t="s">
        <v>36</v>
      </c>
    </row>
    <row r="60" spans="1:3" x14ac:dyDescent="0.2">
      <c r="C60" s="3" t="s">
        <v>22</v>
      </c>
    </row>
    <row r="61" spans="1:3" x14ac:dyDescent="0.2">
      <c r="C61" s="3" t="s">
        <v>39</v>
      </c>
    </row>
    <row r="62" spans="1:3" x14ac:dyDescent="0.2">
      <c r="C62" s="3" t="s">
        <v>24</v>
      </c>
    </row>
    <row r="63" spans="1:3" x14ac:dyDescent="0.2">
      <c r="C63" s="3" t="s">
        <v>44</v>
      </c>
    </row>
  </sheetData>
  <hyperlinks>
    <hyperlink ref="C59" r:id="rId1" display="https://web.archive.org/web/20231203141705/https:/www.oregon.gov/odot/About/Budget/ODOT 2015-2017 LAB Program Budget.pdf" xr:uid="{26241830-1D2A-C149-B6D6-5077F43B515A}"/>
    <hyperlink ref="C60" r:id="rId2" display="https://web.archive.org/web/20231203141705/https:/www.oregon.gov/odot/About/Budget/ODOT 2015-2017 Legislatively Adopted Budget.pdf" xr:uid="{5B0BE0DC-7F5A-BA4F-898B-89DCE8C09984}"/>
    <hyperlink ref="C61" r:id="rId3" display="https://web.archive.org/web/20231203141705/https:/www.oregon.gov/odot/About/Budget/ODOT 2015-2017 Governor%27s Budget.pdf" xr:uid="{A2256491-F4EF-AE4C-9300-C5F3A530A94A}"/>
    <hyperlink ref="C62" r:id="rId4" display="https://web.archive.org/web/20231203141705/https:/www.oregon.gov/odot/About/Budget/ODOT 2015-2017 Agency Request Budget.pdf" xr:uid="{B191A826-727A-9D4E-9D4B-8AED2464FC6A}"/>
    <hyperlink ref="C63" r:id="rId5" display="https://web.archive.org/web/20231203141705/https:/www.oregon.gov/odot/About/Budget/ODOT 2015-2017 LAB Sources and Uses.pdf" xr:uid="{6AEB9043-094E-5D41-A895-EE5BECF2ADFB}"/>
  </hyperlinks>
  <pageMargins left="0.7" right="0.7" top="0.75" bottom="0.75" header="0.3" footer="0.3"/>
  <legacyDrawing r:id="rId6"/>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C767C-E190-4342-BB8D-B21C8BB423BC}">
  <dimension ref="A1:C64"/>
  <sheetViews>
    <sheetView topLeftCell="A38" workbookViewId="0">
      <selection activeCell="A35" sqref="A35:XFD35"/>
    </sheetView>
  </sheetViews>
  <sheetFormatPr baseColWidth="10" defaultRowHeight="16" x14ac:dyDescent="0.2"/>
  <cols>
    <col min="1" max="1" width="44.83203125" bestFit="1" customWidth="1"/>
    <col min="3" max="3" width="60.83203125" customWidth="1"/>
  </cols>
  <sheetData>
    <row r="1" spans="1:3" x14ac:dyDescent="0.2">
      <c r="A1" s="57" t="str">
        <f>'2023-2025'!$A$1</f>
        <v>SOURCES OF FUNDS (Transfers-in / Revenue)</v>
      </c>
      <c r="B1" s="11"/>
      <c r="C1" s="11"/>
    </row>
    <row r="2" spans="1:3" x14ac:dyDescent="0.2">
      <c r="A2" s="38" t="s">
        <v>2</v>
      </c>
      <c r="B2" s="36">
        <v>486</v>
      </c>
      <c r="C2" s="37"/>
    </row>
    <row r="3" spans="1:3" ht="17" x14ac:dyDescent="0.2">
      <c r="A3" s="38" t="s">
        <v>3</v>
      </c>
      <c r="B3" s="36">
        <v>1274</v>
      </c>
      <c r="C3" s="37" t="s">
        <v>152</v>
      </c>
    </row>
    <row r="4" spans="1:3" ht="34" x14ac:dyDescent="0.2">
      <c r="A4" s="20" t="s">
        <v>4</v>
      </c>
      <c r="B4" s="21">
        <v>1225</v>
      </c>
      <c r="C4" s="23" t="s">
        <v>153</v>
      </c>
    </row>
    <row r="5" spans="1:3" ht="34" x14ac:dyDescent="0.2">
      <c r="A5" s="38" t="s">
        <v>5</v>
      </c>
      <c r="B5" s="36">
        <v>743</v>
      </c>
      <c r="C5" s="37" t="s">
        <v>14</v>
      </c>
    </row>
    <row r="6" spans="1:3" ht="68" x14ac:dyDescent="0.2">
      <c r="A6" s="38" t="s">
        <v>147</v>
      </c>
      <c r="B6" s="36">
        <v>842</v>
      </c>
      <c r="C6" s="37" t="s">
        <v>15</v>
      </c>
    </row>
    <row r="7" spans="1:3" ht="17" x14ac:dyDescent="0.2">
      <c r="A7" s="38" t="s">
        <v>138</v>
      </c>
      <c r="B7" s="36">
        <v>96</v>
      </c>
      <c r="C7" s="37" t="s">
        <v>16</v>
      </c>
    </row>
    <row r="8" spans="1:3" ht="68" x14ac:dyDescent="0.2">
      <c r="A8" s="38" t="s">
        <v>6</v>
      </c>
      <c r="B8" s="36">
        <v>398</v>
      </c>
      <c r="C8" s="37" t="s">
        <v>157</v>
      </c>
    </row>
    <row r="9" spans="1:3" ht="34" x14ac:dyDescent="0.2">
      <c r="A9" s="16" t="s">
        <v>7</v>
      </c>
      <c r="B9" s="17">
        <v>23</v>
      </c>
      <c r="C9" s="18" t="s">
        <v>154</v>
      </c>
    </row>
    <row r="10" spans="1:3" ht="85" x14ac:dyDescent="0.2">
      <c r="A10" s="38" t="s">
        <v>139</v>
      </c>
      <c r="B10" s="36">
        <v>114</v>
      </c>
      <c r="C10" s="37" t="s">
        <v>155</v>
      </c>
    </row>
    <row r="11" spans="1:3" ht="34" x14ac:dyDescent="0.2">
      <c r="A11" s="34" t="s">
        <v>8</v>
      </c>
      <c r="B11" s="32">
        <v>38</v>
      </c>
      <c r="C11" s="33" t="s">
        <v>156</v>
      </c>
    </row>
    <row r="12" spans="1:3" x14ac:dyDescent="0.2">
      <c r="A12" s="15" t="s">
        <v>9</v>
      </c>
      <c r="B12" s="5"/>
      <c r="C12" s="9"/>
    </row>
    <row r="13" spans="1:3" x14ac:dyDescent="0.2">
      <c r="A13" s="15" t="s">
        <v>10</v>
      </c>
      <c r="B13" s="5"/>
      <c r="C13" s="9"/>
    </row>
    <row r="14" spans="1:3" ht="34" x14ac:dyDescent="0.2">
      <c r="A14" s="38" t="s">
        <v>11</v>
      </c>
      <c r="B14" s="36">
        <v>23</v>
      </c>
      <c r="C14" s="37" t="s">
        <v>122</v>
      </c>
    </row>
    <row r="15" spans="1:3" ht="51" x14ac:dyDescent="0.2">
      <c r="A15" s="38" t="s">
        <v>12</v>
      </c>
      <c r="B15" s="36">
        <v>47</v>
      </c>
      <c r="C15" s="37" t="s">
        <v>136</v>
      </c>
    </row>
    <row r="16" spans="1:3" x14ac:dyDescent="0.2">
      <c r="A16" s="14" t="s">
        <v>1</v>
      </c>
      <c r="B16" s="5">
        <f>SUM(B2:B15)</f>
        <v>5309</v>
      </c>
      <c r="C16" s="9"/>
    </row>
    <row r="17" spans="1:3" x14ac:dyDescent="0.2">
      <c r="A17" s="10"/>
      <c r="B17" s="8"/>
      <c r="C17" s="9"/>
    </row>
    <row r="18" spans="1:3" x14ac:dyDescent="0.2">
      <c r="A18" s="35" t="s">
        <v>113</v>
      </c>
      <c r="B18" s="36">
        <v>4023</v>
      </c>
      <c r="C18" s="37"/>
    </row>
    <row r="19" spans="1:3" ht="17" x14ac:dyDescent="0.2">
      <c r="A19" s="31" t="s">
        <v>117</v>
      </c>
      <c r="B19" s="32">
        <v>38</v>
      </c>
      <c r="C19" s="33" t="s">
        <v>150</v>
      </c>
    </row>
    <row r="20" spans="1:3" x14ac:dyDescent="0.2">
      <c r="A20" s="22" t="s">
        <v>114</v>
      </c>
      <c r="B20" s="21">
        <v>1225</v>
      </c>
      <c r="C20" s="23"/>
    </row>
    <row r="21" spans="1:3" x14ac:dyDescent="0.2">
      <c r="A21" s="19" t="s">
        <v>115</v>
      </c>
      <c r="B21" s="17">
        <v>23</v>
      </c>
      <c r="C21" s="18"/>
    </row>
    <row r="22" spans="1:3" ht="17" x14ac:dyDescent="0.2">
      <c r="A22" s="28" t="s">
        <v>116</v>
      </c>
      <c r="B22" s="29"/>
      <c r="C22" s="30" t="s">
        <v>258</v>
      </c>
    </row>
    <row r="23" spans="1:3" x14ac:dyDescent="0.2">
      <c r="A23" s="14" t="s">
        <v>1</v>
      </c>
      <c r="B23" s="5">
        <f>SUM(B18:B21)</f>
        <v>5309</v>
      </c>
      <c r="C23" s="9"/>
    </row>
    <row r="25" spans="1:3" x14ac:dyDescent="0.2">
      <c r="A25" s="57" t="str">
        <f>'2023-2025'!$A$25</f>
        <v>USES OF FUNDS (Transfers-out / Expenditures)</v>
      </c>
      <c r="B25" s="12"/>
      <c r="C25" s="12"/>
    </row>
    <row r="26" spans="1:3" ht="34" x14ac:dyDescent="0.2">
      <c r="A26" s="20" t="s">
        <v>168</v>
      </c>
      <c r="B26" s="21">
        <v>602</v>
      </c>
      <c r="C26" s="23" t="s">
        <v>169</v>
      </c>
    </row>
    <row r="27" spans="1:3" ht="34" x14ac:dyDescent="0.2">
      <c r="A27" s="20" t="s">
        <v>166</v>
      </c>
      <c r="B27" s="21">
        <v>411</v>
      </c>
      <c r="C27" s="23" t="s">
        <v>167</v>
      </c>
    </row>
    <row r="28" spans="1:3" ht="34" x14ac:dyDescent="0.2">
      <c r="A28" s="20" t="s">
        <v>170</v>
      </c>
      <c r="B28" s="21">
        <v>106</v>
      </c>
      <c r="C28" s="23" t="s">
        <v>236</v>
      </c>
    </row>
    <row r="29" spans="1:3" ht="34" x14ac:dyDescent="0.2">
      <c r="A29" s="38" t="s">
        <v>171</v>
      </c>
      <c r="B29" s="36">
        <v>511</v>
      </c>
      <c r="C29" s="37" t="s">
        <v>172</v>
      </c>
    </row>
    <row r="30" spans="1:3" ht="34" x14ac:dyDescent="0.2">
      <c r="A30" s="49" t="s">
        <v>173</v>
      </c>
      <c r="B30" s="47">
        <v>258</v>
      </c>
      <c r="C30" s="48" t="s">
        <v>174</v>
      </c>
    </row>
    <row r="31" spans="1:3" ht="34" x14ac:dyDescent="0.2">
      <c r="A31" s="49" t="s">
        <v>175</v>
      </c>
      <c r="B31" s="47">
        <v>278</v>
      </c>
      <c r="C31" s="48" t="s">
        <v>176</v>
      </c>
    </row>
    <row r="32" spans="1:3" ht="34" x14ac:dyDescent="0.2">
      <c r="A32" s="49" t="s">
        <v>177</v>
      </c>
      <c r="B32" s="47">
        <v>338</v>
      </c>
      <c r="C32" s="48" t="s">
        <v>178</v>
      </c>
    </row>
    <row r="33" spans="1:3" ht="51" x14ac:dyDescent="0.2">
      <c r="A33" s="49" t="s">
        <v>179</v>
      </c>
      <c r="B33" s="47">
        <v>234</v>
      </c>
      <c r="C33" s="48" t="s">
        <v>180</v>
      </c>
    </row>
    <row r="34" spans="1:3" ht="34" x14ac:dyDescent="0.2">
      <c r="A34" s="49" t="s">
        <v>0</v>
      </c>
      <c r="B34" s="47">
        <v>363</v>
      </c>
      <c r="C34" s="48" t="s">
        <v>237</v>
      </c>
    </row>
    <row r="35" spans="1:3" x14ac:dyDescent="0.2">
      <c r="A35" s="15" t="s">
        <v>271</v>
      </c>
      <c r="B35" s="5"/>
      <c r="C35" s="9"/>
    </row>
    <row r="36" spans="1:3" ht="34" x14ac:dyDescent="0.2">
      <c r="A36" s="38" t="s">
        <v>182</v>
      </c>
      <c r="B36" s="36">
        <v>402</v>
      </c>
      <c r="C36" s="37" t="s">
        <v>183</v>
      </c>
    </row>
    <row r="37" spans="1:3" ht="51" x14ac:dyDescent="0.2">
      <c r="A37" s="53" t="s">
        <v>223</v>
      </c>
      <c r="B37" s="51">
        <v>231</v>
      </c>
      <c r="C37" s="52" t="s">
        <v>202</v>
      </c>
    </row>
    <row r="38" spans="1:3" ht="34" x14ac:dyDescent="0.2">
      <c r="A38" s="53" t="s">
        <v>227</v>
      </c>
      <c r="B38" s="51">
        <v>63</v>
      </c>
      <c r="C38" s="52" t="s">
        <v>203</v>
      </c>
    </row>
    <row r="39" spans="1:3" x14ac:dyDescent="0.2">
      <c r="A39" s="15" t="s">
        <v>187</v>
      </c>
      <c r="B39" s="5"/>
      <c r="C39" s="9"/>
    </row>
    <row r="40" spans="1:3" ht="102" x14ac:dyDescent="0.2">
      <c r="A40" s="53" t="s">
        <v>204</v>
      </c>
      <c r="B40" s="51">
        <v>162</v>
      </c>
      <c r="C40" s="52" t="s">
        <v>205</v>
      </c>
    </row>
    <row r="41" spans="1:3" ht="34" x14ac:dyDescent="0.2">
      <c r="A41" s="53" t="s">
        <v>207</v>
      </c>
      <c r="B41" s="51">
        <v>71</v>
      </c>
      <c r="C41" s="52" t="s">
        <v>208</v>
      </c>
    </row>
    <row r="42" spans="1:3" ht="68" x14ac:dyDescent="0.2">
      <c r="A42" s="53" t="s">
        <v>228</v>
      </c>
      <c r="B42" s="51">
        <v>173</v>
      </c>
      <c r="C42" s="52" t="s">
        <v>238</v>
      </c>
    </row>
    <row r="43" spans="1:3" ht="34" x14ac:dyDescent="0.2">
      <c r="A43" s="53" t="s">
        <v>209</v>
      </c>
      <c r="B43" s="51">
        <v>38</v>
      </c>
      <c r="C43" s="52" t="s">
        <v>210</v>
      </c>
    </row>
    <row r="44" spans="1:3" ht="51" x14ac:dyDescent="0.2">
      <c r="A44" s="53" t="s">
        <v>231</v>
      </c>
      <c r="B44" s="51">
        <v>231</v>
      </c>
      <c r="C44" s="52" t="s">
        <v>232</v>
      </c>
    </row>
    <row r="45" spans="1:3" x14ac:dyDescent="0.2">
      <c r="A45" s="15" t="s">
        <v>213</v>
      </c>
      <c r="B45" s="5"/>
      <c r="C45" s="9"/>
    </row>
    <row r="46" spans="1:3" x14ac:dyDescent="0.2">
      <c r="A46" s="15" t="s">
        <v>215</v>
      </c>
      <c r="B46" s="5"/>
      <c r="C46" s="9"/>
    </row>
    <row r="47" spans="1:3" ht="68" x14ac:dyDescent="0.2">
      <c r="A47" s="53" t="s">
        <v>194</v>
      </c>
      <c r="B47" s="51">
        <v>555</v>
      </c>
      <c r="C47" s="52" t="s">
        <v>239</v>
      </c>
    </row>
    <row r="48" spans="1:3" ht="34" x14ac:dyDescent="0.2">
      <c r="A48" s="53" t="s">
        <v>217</v>
      </c>
      <c r="B48" s="51">
        <v>18</v>
      </c>
      <c r="C48" s="52" t="s">
        <v>218</v>
      </c>
    </row>
    <row r="49" spans="1:3" ht="17" x14ac:dyDescent="0.2">
      <c r="A49" s="53" t="s">
        <v>198</v>
      </c>
      <c r="B49" s="51">
        <v>12</v>
      </c>
      <c r="C49" s="52" t="s">
        <v>240</v>
      </c>
    </row>
    <row r="50" spans="1:3" x14ac:dyDescent="0.2">
      <c r="A50" s="10"/>
      <c r="B50" s="5"/>
      <c r="C50" s="9"/>
    </row>
    <row r="51" spans="1:3" ht="102" x14ac:dyDescent="0.2">
      <c r="A51" s="39" t="s">
        <v>200</v>
      </c>
      <c r="B51" s="5">
        <v>252</v>
      </c>
      <c r="C51" s="9" t="s">
        <v>241</v>
      </c>
    </row>
    <row r="52" spans="1:3" x14ac:dyDescent="0.2">
      <c r="A52" s="10"/>
      <c r="B52" s="5"/>
      <c r="C52" s="9"/>
    </row>
    <row r="53" spans="1:3" x14ac:dyDescent="0.2">
      <c r="A53" s="59" t="s">
        <v>221</v>
      </c>
      <c r="B53" s="47">
        <f>SUM(B$30:B$34)</f>
        <v>1471</v>
      </c>
      <c r="C53" s="48"/>
    </row>
    <row r="54" spans="1:3" x14ac:dyDescent="0.2">
      <c r="A54" s="58" t="s">
        <v>260</v>
      </c>
      <c r="B54" s="36">
        <f>SUM(B$29:B$36)</f>
        <v>2384</v>
      </c>
      <c r="C54" s="37"/>
    </row>
    <row r="55" spans="1:3" x14ac:dyDescent="0.2">
      <c r="A55" s="50" t="s">
        <v>253</v>
      </c>
      <c r="B55" s="51">
        <f>SUM(B29:B49)</f>
        <v>3938</v>
      </c>
      <c r="C55" s="52"/>
    </row>
    <row r="56" spans="1:3" x14ac:dyDescent="0.2">
      <c r="A56" s="43" t="s">
        <v>220</v>
      </c>
      <c r="B56" s="21">
        <f>SUM(B$26:B$28)</f>
        <v>1119</v>
      </c>
      <c r="C56" s="23"/>
    </row>
    <row r="57" spans="1:3" x14ac:dyDescent="0.2">
      <c r="A57" s="40" t="s">
        <v>254</v>
      </c>
      <c r="B57" s="5">
        <f>SUM(B$26:B$49)</f>
        <v>5057</v>
      </c>
      <c r="C57" s="9"/>
    </row>
    <row r="59" spans="1:3" x14ac:dyDescent="0.2">
      <c r="A59" s="10" t="s">
        <v>257</v>
      </c>
      <c r="C59" s="3" t="s">
        <v>36</v>
      </c>
    </row>
    <row r="60" spans="1:3" x14ac:dyDescent="0.2">
      <c r="C60" s="3" t="s">
        <v>22</v>
      </c>
    </row>
    <row r="61" spans="1:3" x14ac:dyDescent="0.2">
      <c r="C61" s="3" t="s">
        <v>38</v>
      </c>
    </row>
    <row r="62" spans="1:3" x14ac:dyDescent="0.2">
      <c r="C62" s="3" t="s">
        <v>39</v>
      </c>
    </row>
    <row r="63" spans="1:3" x14ac:dyDescent="0.2">
      <c r="C63" s="3" t="s">
        <v>31</v>
      </c>
    </row>
    <row r="64" spans="1:3" x14ac:dyDescent="0.2">
      <c r="C64" s="3" t="s">
        <v>42</v>
      </c>
    </row>
  </sheetData>
  <hyperlinks>
    <hyperlink ref="C59" r:id="rId1" display="https://web.archive.org/web/20231203141705/https:/www.oregon.gov/odot/About/Budget/ODOT 2017-2019 LAB Program Budget.pdf" xr:uid="{1DB1545F-E061-4741-8305-7151B0AE7656}"/>
    <hyperlink ref="C60" r:id="rId2" display="https://web.archive.org/web/20231203141705/https:/www.oregon.gov/odot/About/Budget/ODOT 2017-2019 Legislatively Adopted Budget.pdf" xr:uid="{D91A203F-143E-E944-90BF-351D76F6704C}"/>
    <hyperlink ref="C61" r:id="rId3" display="https://web.archive.org/web/20231203141705/https:/www.oregon.gov/odot/About/Budget/ODOT 2017-2019 Ways and Means Presentation.pdf" xr:uid="{01C0CE6B-9632-4344-BFE4-9A482B7161A1}"/>
    <hyperlink ref="C62" r:id="rId4" display="https://web.archive.org/web/20231203141705/https:/www.oregon.gov/odot/About/Budget/ODOT 2017-2019 Governor%27s Budget.pdf" xr:uid="{3352C807-E5D7-464F-B338-97B23F59E599}"/>
    <hyperlink ref="C63" r:id="rId5" display="https://web.archive.org/web/20231203141705/https:/www.oregon.gov/odot/About/Budget/ODOT 2017-2019 Agency Request Budget.pdf" xr:uid="{8453EEDD-298B-CC49-AB46-DD5AFF3D0E7E}"/>
    <hyperlink ref="C64" r:id="rId6" display="https://web.archive.org/web/20231203141705/https:/www.oregon.gov/odot/About/Budget/ODOT 2017-2019 LAB Sources and Uses.pdf" xr:uid="{8A08A07F-797A-A449-8B46-BB891D4B10AA}"/>
  </hyperlinks>
  <pageMargins left="0.7" right="0.7" top="0.75" bottom="0.75" header="0.3" footer="0.3"/>
  <legacyDrawing r:id="rId7"/>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DFA30-7527-2D45-9BFA-E8B1F7CB1BB2}">
  <dimension ref="A1:C65"/>
  <sheetViews>
    <sheetView topLeftCell="A41" workbookViewId="0">
      <selection activeCell="A35" sqref="A35:XFD35"/>
    </sheetView>
  </sheetViews>
  <sheetFormatPr baseColWidth="10" defaultRowHeight="16" x14ac:dyDescent="0.2"/>
  <cols>
    <col min="1" max="1" width="44.83203125" bestFit="1" customWidth="1"/>
    <col min="3" max="3" width="60.83203125" customWidth="1"/>
  </cols>
  <sheetData>
    <row r="1" spans="1:3" x14ac:dyDescent="0.2">
      <c r="A1" s="57" t="str">
        <f>'2023-2025'!$A$1</f>
        <v>SOURCES OF FUNDS (Transfers-in / Revenue)</v>
      </c>
      <c r="B1" s="11"/>
      <c r="C1" s="11"/>
    </row>
    <row r="2" spans="1:3" x14ac:dyDescent="0.2">
      <c r="A2" s="38" t="s">
        <v>2</v>
      </c>
      <c r="B2" s="36">
        <v>356</v>
      </c>
      <c r="C2" s="37"/>
    </row>
    <row r="3" spans="1:3" ht="17" x14ac:dyDescent="0.2">
      <c r="A3" s="38" t="s">
        <v>3</v>
      </c>
      <c r="B3" s="36">
        <v>1332</v>
      </c>
      <c r="C3" s="37" t="s">
        <v>13</v>
      </c>
    </row>
    <row r="4" spans="1:3" ht="51" x14ac:dyDescent="0.2">
      <c r="A4" s="20" t="s">
        <v>4</v>
      </c>
      <c r="B4" s="21">
        <v>1424</v>
      </c>
      <c r="C4" s="23" t="s">
        <v>120</v>
      </c>
    </row>
    <row r="5" spans="1:3" ht="34" x14ac:dyDescent="0.2">
      <c r="A5" s="38" t="s">
        <v>5</v>
      </c>
      <c r="B5" s="36">
        <v>815</v>
      </c>
      <c r="C5" s="37" t="s">
        <v>14</v>
      </c>
    </row>
    <row r="6" spans="1:3" ht="68" x14ac:dyDescent="0.2">
      <c r="A6" s="38" t="s">
        <v>137</v>
      </c>
      <c r="B6" s="36">
        <v>969</v>
      </c>
      <c r="C6" s="37" t="s">
        <v>15</v>
      </c>
    </row>
    <row r="7" spans="1:3" ht="17" x14ac:dyDescent="0.2">
      <c r="A7" s="38" t="s">
        <v>138</v>
      </c>
      <c r="B7" s="36">
        <v>99</v>
      </c>
      <c r="C7" s="37" t="s">
        <v>16</v>
      </c>
    </row>
    <row r="8" spans="1:3" ht="68" x14ac:dyDescent="0.2">
      <c r="A8" s="38" t="s">
        <v>6</v>
      </c>
      <c r="B8" s="36">
        <v>392</v>
      </c>
      <c r="C8" s="37" t="s">
        <v>121</v>
      </c>
    </row>
    <row r="9" spans="1:3" ht="17" x14ac:dyDescent="0.2">
      <c r="A9" s="16" t="s">
        <v>7</v>
      </c>
      <c r="B9" s="17">
        <v>25</v>
      </c>
      <c r="C9" s="18" t="s">
        <v>130</v>
      </c>
    </row>
    <row r="10" spans="1:3" ht="85" x14ac:dyDescent="0.2">
      <c r="A10" s="38" t="s">
        <v>139</v>
      </c>
      <c r="B10" s="36">
        <v>115</v>
      </c>
      <c r="C10" s="37" t="s">
        <v>131</v>
      </c>
    </row>
    <row r="11" spans="1:3" ht="34" x14ac:dyDescent="0.2">
      <c r="A11" s="34" t="s">
        <v>8</v>
      </c>
      <c r="B11" s="32">
        <v>7</v>
      </c>
      <c r="C11" s="33" t="s">
        <v>125</v>
      </c>
    </row>
    <row r="12" spans="1:3" ht="17" x14ac:dyDescent="0.2">
      <c r="A12" s="34" t="s">
        <v>9</v>
      </c>
      <c r="B12" s="32">
        <v>485</v>
      </c>
      <c r="C12" s="33" t="s">
        <v>124</v>
      </c>
    </row>
    <row r="13" spans="1:3" x14ac:dyDescent="0.2">
      <c r="A13" s="15" t="s">
        <v>10</v>
      </c>
      <c r="B13" s="5"/>
      <c r="C13" s="9"/>
    </row>
    <row r="14" spans="1:3" ht="34" x14ac:dyDescent="0.2">
      <c r="A14" s="38" t="s">
        <v>11</v>
      </c>
      <c r="B14" s="36">
        <v>24</v>
      </c>
      <c r="C14" s="37" t="s">
        <v>122</v>
      </c>
    </row>
    <row r="15" spans="1:3" ht="51" x14ac:dyDescent="0.2">
      <c r="A15" s="38" t="s">
        <v>12</v>
      </c>
      <c r="B15" s="36">
        <v>43</v>
      </c>
      <c r="C15" s="37" t="s">
        <v>123</v>
      </c>
    </row>
    <row r="16" spans="1:3" x14ac:dyDescent="0.2">
      <c r="A16" s="14" t="s">
        <v>1</v>
      </c>
      <c r="B16" s="5">
        <f>SUM(B2:B15)</f>
        <v>6086</v>
      </c>
      <c r="C16" s="9"/>
    </row>
    <row r="17" spans="1:3" x14ac:dyDescent="0.2">
      <c r="A17" s="10"/>
      <c r="B17" s="8"/>
      <c r="C17" s="9"/>
    </row>
    <row r="18" spans="1:3" x14ac:dyDescent="0.2">
      <c r="A18" s="35" t="s">
        <v>113</v>
      </c>
      <c r="B18" s="36">
        <v>4145</v>
      </c>
      <c r="C18" s="37"/>
    </row>
    <row r="19" spans="1:3" ht="17" x14ac:dyDescent="0.2">
      <c r="A19" s="31" t="s">
        <v>117</v>
      </c>
      <c r="B19" s="32">
        <v>492</v>
      </c>
      <c r="C19" s="33" t="s">
        <v>151</v>
      </c>
    </row>
    <row r="20" spans="1:3" x14ac:dyDescent="0.2">
      <c r="A20" s="22" t="s">
        <v>114</v>
      </c>
      <c r="B20" s="21">
        <v>1424</v>
      </c>
      <c r="C20" s="23"/>
    </row>
    <row r="21" spans="1:3" x14ac:dyDescent="0.2">
      <c r="A21" s="19" t="s">
        <v>115</v>
      </c>
      <c r="B21" s="17">
        <v>25</v>
      </c>
      <c r="C21" s="18"/>
    </row>
    <row r="22" spans="1:3" ht="17" x14ac:dyDescent="0.2">
      <c r="A22" s="28" t="s">
        <v>116</v>
      </c>
      <c r="B22" s="29"/>
      <c r="C22" s="30" t="s">
        <v>258</v>
      </c>
    </row>
    <row r="23" spans="1:3" x14ac:dyDescent="0.2">
      <c r="A23" s="14" t="s">
        <v>1</v>
      </c>
      <c r="B23" s="5">
        <f>SUM(B18:B21)</f>
        <v>6086</v>
      </c>
      <c r="C23" s="9"/>
    </row>
    <row r="25" spans="1:3" x14ac:dyDescent="0.2">
      <c r="A25" s="57" t="str">
        <f>'2023-2025'!$A$25</f>
        <v>USES OF FUNDS (Transfers-out / Expenditures)</v>
      </c>
      <c r="B25" s="12"/>
      <c r="C25" s="12"/>
    </row>
    <row r="26" spans="1:3" ht="34" x14ac:dyDescent="0.2">
      <c r="A26" s="20" t="s">
        <v>168</v>
      </c>
      <c r="B26" s="21">
        <v>657</v>
      </c>
      <c r="C26" s="23" t="s">
        <v>169</v>
      </c>
    </row>
    <row r="27" spans="1:3" ht="34" x14ac:dyDescent="0.2">
      <c r="A27" s="20" t="s">
        <v>166</v>
      </c>
      <c r="B27" s="21">
        <v>454</v>
      </c>
      <c r="C27" s="23" t="s">
        <v>167</v>
      </c>
    </row>
    <row r="28" spans="1:3" ht="34" x14ac:dyDescent="0.2">
      <c r="A28" s="20" t="s">
        <v>170</v>
      </c>
      <c r="B28" s="21">
        <v>106</v>
      </c>
      <c r="C28" s="23" t="s">
        <v>201</v>
      </c>
    </row>
    <row r="29" spans="1:3" ht="34" x14ac:dyDescent="0.2">
      <c r="A29" s="38" t="s">
        <v>171</v>
      </c>
      <c r="B29" s="36">
        <v>567</v>
      </c>
      <c r="C29" s="37" t="s">
        <v>172</v>
      </c>
    </row>
    <row r="30" spans="1:3" ht="34" x14ac:dyDescent="0.2">
      <c r="A30" s="49" t="s">
        <v>173</v>
      </c>
      <c r="B30" s="47">
        <v>405</v>
      </c>
      <c r="C30" s="48" t="s">
        <v>174</v>
      </c>
    </row>
    <row r="31" spans="1:3" ht="34" x14ac:dyDescent="0.2">
      <c r="A31" s="49" t="s">
        <v>175</v>
      </c>
      <c r="B31" s="47">
        <v>557</v>
      </c>
      <c r="C31" s="48" t="s">
        <v>176</v>
      </c>
    </row>
    <row r="32" spans="1:3" ht="34" x14ac:dyDescent="0.2">
      <c r="A32" s="49" t="s">
        <v>177</v>
      </c>
      <c r="B32" s="47">
        <v>167</v>
      </c>
      <c r="C32" s="48" t="s">
        <v>178</v>
      </c>
    </row>
    <row r="33" spans="1:3" ht="51" x14ac:dyDescent="0.2">
      <c r="A33" s="49" t="s">
        <v>179</v>
      </c>
      <c r="B33" s="47">
        <v>387</v>
      </c>
      <c r="C33" s="48" t="s">
        <v>180</v>
      </c>
    </row>
    <row r="34" spans="1:3" ht="34" x14ac:dyDescent="0.2">
      <c r="A34" s="49" t="s">
        <v>0</v>
      </c>
      <c r="B34" s="47">
        <v>423</v>
      </c>
      <c r="C34" s="48" t="s">
        <v>181</v>
      </c>
    </row>
    <row r="35" spans="1:3" x14ac:dyDescent="0.2">
      <c r="A35" s="15" t="s">
        <v>271</v>
      </c>
      <c r="B35" s="5"/>
      <c r="C35" s="9"/>
    </row>
    <row r="36" spans="1:3" ht="34" x14ac:dyDescent="0.2">
      <c r="A36" s="38" t="s">
        <v>182</v>
      </c>
      <c r="B36" s="36">
        <v>208</v>
      </c>
      <c r="C36" s="37" t="s">
        <v>183</v>
      </c>
    </row>
    <row r="37" spans="1:3" ht="51" x14ac:dyDescent="0.2">
      <c r="A37" s="53" t="s">
        <v>223</v>
      </c>
      <c r="B37" s="51">
        <v>249</v>
      </c>
      <c r="C37" s="52" t="s">
        <v>202</v>
      </c>
    </row>
    <row r="38" spans="1:3" ht="34" x14ac:dyDescent="0.2">
      <c r="A38" s="53" t="s">
        <v>227</v>
      </c>
      <c r="B38" s="51">
        <v>71</v>
      </c>
      <c r="C38" s="52" t="s">
        <v>203</v>
      </c>
    </row>
    <row r="39" spans="1:3" x14ac:dyDescent="0.2">
      <c r="A39" s="15" t="s">
        <v>187</v>
      </c>
      <c r="B39" s="5"/>
      <c r="C39" s="9"/>
    </row>
    <row r="40" spans="1:3" ht="102" x14ac:dyDescent="0.2">
      <c r="A40" s="53" t="s">
        <v>204</v>
      </c>
      <c r="B40" s="51">
        <v>320</v>
      </c>
      <c r="C40" s="52" t="s">
        <v>205</v>
      </c>
    </row>
    <row r="41" spans="1:3" ht="51" x14ac:dyDescent="0.2">
      <c r="A41" s="53" t="s">
        <v>207</v>
      </c>
      <c r="B41" s="51">
        <v>79</v>
      </c>
      <c r="C41" s="52" t="s">
        <v>230</v>
      </c>
    </row>
    <row r="42" spans="1:3" ht="68" x14ac:dyDescent="0.2">
      <c r="A42" s="53" t="s">
        <v>228</v>
      </c>
      <c r="B42" s="51">
        <v>184</v>
      </c>
      <c r="C42" s="52" t="s">
        <v>229</v>
      </c>
    </row>
    <row r="43" spans="1:3" ht="34" x14ac:dyDescent="0.2">
      <c r="A43" s="53" t="s">
        <v>209</v>
      </c>
      <c r="B43" s="51">
        <v>40</v>
      </c>
      <c r="C43" s="52" t="s">
        <v>210</v>
      </c>
    </row>
    <row r="44" spans="1:3" ht="51" x14ac:dyDescent="0.2">
      <c r="A44" s="53" t="s">
        <v>231</v>
      </c>
      <c r="B44" s="51">
        <v>261</v>
      </c>
      <c r="C44" s="52" t="s">
        <v>232</v>
      </c>
    </row>
    <row r="45" spans="1:3" x14ac:dyDescent="0.2">
      <c r="A45" s="15" t="s">
        <v>213</v>
      </c>
      <c r="B45" s="5"/>
      <c r="C45" s="9"/>
    </row>
    <row r="46" spans="1:3" x14ac:dyDescent="0.2">
      <c r="A46" s="15" t="s">
        <v>215</v>
      </c>
      <c r="B46" s="5"/>
      <c r="C46" s="9"/>
    </row>
    <row r="47" spans="1:3" ht="85" x14ac:dyDescent="0.2">
      <c r="A47" s="53" t="s">
        <v>194</v>
      </c>
      <c r="B47" s="51">
        <v>547</v>
      </c>
      <c r="C47" s="52" t="s">
        <v>233</v>
      </c>
    </row>
    <row r="48" spans="1:3" ht="34" x14ac:dyDescent="0.2">
      <c r="A48" s="53" t="s">
        <v>217</v>
      </c>
      <c r="B48" s="51">
        <v>18</v>
      </c>
      <c r="C48" s="52" t="s">
        <v>218</v>
      </c>
    </row>
    <row r="49" spans="1:3" ht="17" x14ac:dyDescent="0.2">
      <c r="A49" s="53" t="s">
        <v>198</v>
      </c>
      <c r="B49" s="51">
        <v>37</v>
      </c>
      <c r="C49" s="52" t="s">
        <v>234</v>
      </c>
    </row>
    <row r="50" spans="1:3" x14ac:dyDescent="0.2">
      <c r="A50" s="10"/>
      <c r="B50" s="5"/>
      <c r="C50" s="9"/>
    </row>
    <row r="51" spans="1:3" ht="51" x14ac:dyDescent="0.2">
      <c r="A51" s="39" t="s">
        <v>200</v>
      </c>
      <c r="B51" s="5">
        <v>358</v>
      </c>
      <c r="C51" s="9" t="s">
        <v>235</v>
      </c>
    </row>
    <row r="52" spans="1:3" x14ac:dyDescent="0.2">
      <c r="A52" s="10"/>
      <c r="B52" s="5"/>
      <c r="C52" s="9"/>
    </row>
    <row r="53" spans="1:3" x14ac:dyDescent="0.2">
      <c r="A53" s="59" t="s">
        <v>221</v>
      </c>
      <c r="B53" s="47">
        <f>SUM(B$30:B$34)</f>
        <v>1939</v>
      </c>
      <c r="C53" s="48"/>
    </row>
    <row r="54" spans="1:3" x14ac:dyDescent="0.2">
      <c r="A54" s="58" t="s">
        <v>260</v>
      </c>
      <c r="B54" s="36">
        <f>SUM(B$29:B$36)</f>
        <v>2714</v>
      </c>
      <c r="C54" s="37"/>
    </row>
    <row r="55" spans="1:3" x14ac:dyDescent="0.2">
      <c r="A55" s="50" t="s">
        <v>253</v>
      </c>
      <c r="B55" s="51">
        <f>SUM(B29:B49)</f>
        <v>4520</v>
      </c>
      <c r="C55" s="52"/>
    </row>
    <row r="56" spans="1:3" x14ac:dyDescent="0.2">
      <c r="A56" s="43" t="s">
        <v>220</v>
      </c>
      <c r="B56" s="21">
        <f>SUM(B$26:B$28)</f>
        <v>1217</v>
      </c>
      <c r="C56" s="23"/>
    </row>
    <row r="57" spans="1:3" x14ac:dyDescent="0.2">
      <c r="A57" s="40" t="s">
        <v>254</v>
      </c>
      <c r="B57" s="5">
        <f>SUM(B$26:B$49)</f>
        <v>5737</v>
      </c>
      <c r="C57" s="9"/>
    </row>
    <row r="59" spans="1:3" x14ac:dyDescent="0.2">
      <c r="A59" s="10" t="s">
        <v>257</v>
      </c>
      <c r="C59" s="3" t="s">
        <v>36</v>
      </c>
    </row>
    <row r="60" spans="1:3" x14ac:dyDescent="0.2">
      <c r="C60" s="3" t="s">
        <v>22</v>
      </c>
    </row>
    <row r="61" spans="1:3" x14ac:dyDescent="0.2">
      <c r="C61" s="3" t="s">
        <v>37</v>
      </c>
    </row>
    <row r="62" spans="1:3" x14ac:dyDescent="0.2">
      <c r="C62" s="3" t="s">
        <v>38</v>
      </c>
    </row>
    <row r="63" spans="1:3" x14ac:dyDescent="0.2">
      <c r="C63" s="3" t="s">
        <v>39</v>
      </c>
    </row>
    <row r="64" spans="1:3" x14ac:dyDescent="0.2">
      <c r="C64" s="3" t="s">
        <v>31</v>
      </c>
    </row>
    <row r="65" spans="3:3" x14ac:dyDescent="0.2">
      <c r="C65" s="3" t="s">
        <v>40</v>
      </c>
    </row>
  </sheetData>
  <hyperlinks>
    <hyperlink ref="C59" r:id="rId1" display="https://web.archive.org/web/20231203141705/https:/www.oregon.gov/odot/About/Budget/ODOT 2019-21 Legislatively Adopted Program Budget.pdf" xr:uid="{E5EE429F-9465-2943-8B69-B7FD51995443}"/>
    <hyperlink ref="C60" r:id="rId2" display="https://web.archive.org/web/20231203141705/https:/www.oregon.gov/odot/About/Budget/ODOT 2019-21 Legislatively Adopted Budget.pdf" xr:uid="{BC0FCA15-D256-6046-B7BA-B58B9FC2DF87}"/>
    <hyperlink ref="C61" r:id="rId3" display="https://web.archive.org/web/20231203141705/https:/www.oregon.gov/odot/About/Budget/ODOT 2019-21 Ways and Means Presentation Document.pdf" xr:uid="{FE9C9C15-0831-B94E-8939-75FE19EEB8FC}"/>
    <hyperlink ref="C62" r:id="rId4" display="https://web.archive.org/web/20231203141705/https:/www.oregon.gov/odot/About/Budget/ODOT 2019-21 Ways and Means Presentation Slide Deck.pdf" xr:uid="{E1F3E863-BB66-6645-AD12-4BFA39AD1145}"/>
    <hyperlink ref="C63" r:id="rId5" display="https://web.archive.org/web/20231203141705/https:/www.oregon.gov/odot/About/Budget/ODOT 2019-21 Governor%27s Budget.pdf" xr:uid="{532A55DB-7596-634C-9521-C2E913FA3856}"/>
    <hyperlink ref="C64" r:id="rId6" display="https://web.archive.org/web/20231203141705/https:/www.oregon.gov/odot/About/Budget/ODOT 2019-2021 Agency Request Budget.pdf" xr:uid="{8FDBA165-D0B5-9C40-9DA6-1CD4B6385520}"/>
    <hyperlink ref="C65" r:id="rId7" display="https://web.archive.org/web/20231203141705/https:/www.oregon.gov/odot/About/Budget/ODOT 2019-2021 LAB Sources and Uses.pdf" xr:uid="{F30F3CA5-1BD7-C04E-9D16-3CAA61CFCC95}"/>
  </hyperlinks>
  <pageMargins left="0.7" right="0.7" top="0.75" bottom="0.75" header="0.3" footer="0.3"/>
  <legacyDrawing r:id="rId8"/>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03B7A-F4FA-2846-BAAF-D1C1C01BA2B5}">
  <dimension ref="A1:C64"/>
  <sheetViews>
    <sheetView topLeftCell="A40" workbookViewId="0">
      <selection activeCell="A40" sqref="A1:A1048576"/>
    </sheetView>
  </sheetViews>
  <sheetFormatPr baseColWidth="10" defaultRowHeight="16" x14ac:dyDescent="0.2"/>
  <cols>
    <col min="1" max="1" width="41" bestFit="1" customWidth="1"/>
    <col min="3" max="3" width="60.83203125" customWidth="1"/>
  </cols>
  <sheetData>
    <row r="1" spans="1:3" x14ac:dyDescent="0.2">
      <c r="A1" s="57" t="str">
        <f>'2023-2025'!$A$1</f>
        <v>SOURCES OF FUNDS (Transfers-in / Revenue)</v>
      </c>
      <c r="B1" s="11"/>
      <c r="C1" s="11"/>
    </row>
    <row r="2" spans="1:3" x14ac:dyDescent="0.2">
      <c r="A2" s="38" t="s">
        <v>2</v>
      </c>
      <c r="B2" s="36">
        <v>672</v>
      </c>
      <c r="C2" s="37"/>
    </row>
    <row r="3" spans="1:3" ht="17" x14ac:dyDescent="0.2">
      <c r="A3" s="38" t="s">
        <v>3</v>
      </c>
      <c r="B3" s="36">
        <v>1415</v>
      </c>
      <c r="C3" s="37" t="s">
        <v>13</v>
      </c>
    </row>
    <row r="4" spans="1:3" ht="51" x14ac:dyDescent="0.2">
      <c r="A4" s="20" t="s">
        <v>4</v>
      </c>
      <c r="B4" s="21">
        <v>1924</v>
      </c>
      <c r="C4" s="23" t="s">
        <v>127</v>
      </c>
    </row>
    <row r="5" spans="1:3" ht="34" x14ac:dyDescent="0.2">
      <c r="A5" s="38" t="s">
        <v>5</v>
      </c>
      <c r="B5" s="36">
        <v>858</v>
      </c>
      <c r="C5" s="37" t="s">
        <v>14</v>
      </c>
    </row>
    <row r="6" spans="1:3" ht="68" x14ac:dyDescent="0.2">
      <c r="A6" s="38" t="s">
        <v>137</v>
      </c>
      <c r="B6" s="36">
        <v>1020</v>
      </c>
      <c r="C6" s="37" t="s">
        <v>15</v>
      </c>
    </row>
    <row r="7" spans="1:3" ht="17" x14ac:dyDescent="0.2">
      <c r="A7" s="38" t="s">
        <v>138</v>
      </c>
      <c r="B7" s="36">
        <v>114</v>
      </c>
      <c r="C7" s="37" t="s">
        <v>16</v>
      </c>
    </row>
    <row r="8" spans="1:3" ht="68" x14ac:dyDescent="0.2">
      <c r="A8" s="38" t="s">
        <v>6</v>
      </c>
      <c r="B8" s="36">
        <v>552</v>
      </c>
      <c r="C8" s="37" t="s">
        <v>128</v>
      </c>
    </row>
    <row r="9" spans="1:3" ht="34" x14ac:dyDescent="0.2">
      <c r="A9" s="16" t="s">
        <v>7</v>
      </c>
      <c r="B9" s="17">
        <v>36</v>
      </c>
      <c r="C9" s="18" t="s">
        <v>119</v>
      </c>
    </row>
    <row r="10" spans="1:3" ht="85" x14ac:dyDescent="0.2">
      <c r="A10" s="27" t="s">
        <v>139</v>
      </c>
      <c r="B10" s="25">
        <v>122</v>
      </c>
      <c r="C10" s="26" t="s">
        <v>126</v>
      </c>
    </row>
    <row r="11" spans="1:3" ht="51" x14ac:dyDescent="0.2">
      <c r="A11" s="34" t="s">
        <v>8</v>
      </c>
      <c r="B11" s="32">
        <v>6</v>
      </c>
      <c r="C11" s="33" t="s">
        <v>118</v>
      </c>
    </row>
    <row r="12" spans="1:3" x14ac:dyDescent="0.2">
      <c r="A12" s="15" t="s">
        <v>9</v>
      </c>
      <c r="B12" s="5"/>
      <c r="C12" s="9"/>
    </row>
    <row r="13" spans="1:3" x14ac:dyDescent="0.2">
      <c r="A13" s="15" t="s">
        <v>10</v>
      </c>
      <c r="B13" s="5"/>
      <c r="C13" s="9"/>
    </row>
    <row r="14" spans="1:3" ht="34" x14ac:dyDescent="0.2">
      <c r="A14" s="38" t="s">
        <v>11</v>
      </c>
      <c r="B14" s="36">
        <v>25</v>
      </c>
      <c r="C14" s="37" t="s">
        <v>18</v>
      </c>
    </row>
    <row r="15" spans="1:3" ht="51" x14ac:dyDescent="0.2">
      <c r="A15" s="38" t="s">
        <v>12</v>
      </c>
      <c r="B15" s="36">
        <v>61</v>
      </c>
      <c r="C15" s="37" t="s">
        <v>129</v>
      </c>
    </row>
    <row r="16" spans="1:3" x14ac:dyDescent="0.2">
      <c r="A16" s="14" t="s">
        <v>1</v>
      </c>
      <c r="B16" s="5">
        <f>SUM(B2:B15)</f>
        <v>6805</v>
      </c>
      <c r="C16" s="9"/>
    </row>
    <row r="17" spans="1:3" x14ac:dyDescent="0.2">
      <c r="A17" s="10"/>
      <c r="B17" s="8"/>
      <c r="C17" s="9"/>
    </row>
    <row r="18" spans="1:3" x14ac:dyDescent="0.2">
      <c r="A18" s="13" t="s">
        <v>113</v>
      </c>
      <c r="B18" s="5">
        <v>4717</v>
      </c>
      <c r="C18" s="9"/>
    </row>
    <row r="19" spans="1:3" ht="17" x14ac:dyDescent="0.2">
      <c r="A19" s="31" t="s">
        <v>117</v>
      </c>
      <c r="B19" s="32">
        <v>6</v>
      </c>
      <c r="C19" s="33" t="s">
        <v>150</v>
      </c>
    </row>
    <row r="20" spans="1:3" x14ac:dyDescent="0.2">
      <c r="A20" s="22" t="s">
        <v>114</v>
      </c>
      <c r="B20" s="21">
        <v>1924</v>
      </c>
      <c r="C20" s="23"/>
    </row>
    <row r="21" spans="1:3" x14ac:dyDescent="0.2">
      <c r="A21" s="19" t="s">
        <v>115</v>
      </c>
      <c r="B21" s="17">
        <v>36</v>
      </c>
      <c r="C21" s="18"/>
    </row>
    <row r="22" spans="1:3" ht="17" x14ac:dyDescent="0.2">
      <c r="A22" s="24" t="s">
        <v>116</v>
      </c>
      <c r="B22" s="25">
        <v>122</v>
      </c>
      <c r="C22" s="26" t="s">
        <v>149</v>
      </c>
    </row>
    <row r="23" spans="1:3" x14ac:dyDescent="0.2">
      <c r="A23" s="14" t="s">
        <v>1</v>
      </c>
      <c r="B23" s="5">
        <f>SUM(B18:B22)</f>
        <v>6805</v>
      </c>
      <c r="C23" s="9"/>
    </row>
    <row r="25" spans="1:3" x14ac:dyDescent="0.2">
      <c r="A25" s="57" t="str">
        <f>'2023-2025'!$A$25</f>
        <v>USES OF FUNDS (Transfers-out / Expenditures)</v>
      </c>
      <c r="B25" s="12"/>
      <c r="C25" s="12"/>
    </row>
    <row r="26" spans="1:3" ht="34" x14ac:dyDescent="0.2">
      <c r="A26" s="20" t="s">
        <v>168</v>
      </c>
      <c r="B26" s="21">
        <v>712</v>
      </c>
      <c r="C26" s="23" t="s">
        <v>169</v>
      </c>
    </row>
    <row r="27" spans="1:3" ht="34" x14ac:dyDescent="0.2">
      <c r="A27" s="20" t="s">
        <v>166</v>
      </c>
      <c r="B27" s="21">
        <v>529</v>
      </c>
      <c r="C27" s="23" t="s">
        <v>167</v>
      </c>
    </row>
    <row r="28" spans="1:3" ht="34" x14ac:dyDescent="0.2">
      <c r="A28" s="20" t="s">
        <v>170</v>
      </c>
      <c r="B28" s="21">
        <v>102</v>
      </c>
      <c r="C28" s="23" t="s">
        <v>201</v>
      </c>
    </row>
    <row r="29" spans="1:3" ht="34" x14ac:dyDescent="0.2">
      <c r="A29" s="38" t="s">
        <v>171</v>
      </c>
      <c r="B29" s="36">
        <v>757</v>
      </c>
      <c r="C29" s="37" t="s">
        <v>172</v>
      </c>
    </row>
    <row r="30" spans="1:3" ht="34" x14ac:dyDescent="0.2">
      <c r="A30" s="49" t="s">
        <v>173</v>
      </c>
      <c r="B30" s="47">
        <v>446</v>
      </c>
      <c r="C30" s="48" t="s">
        <v>174</v>
      </c>
    </row>
    <row r="31" spans="1:3" ht="34" x14ac:dyDescent="0.2">
      <c r="A31" s="49" t="s">
        <v>175</v>
      </c>
      <c r="B31" s="47">
        <v>494</v>
      </c>
      <c r="C31" s="48" t="s">
        <v>176</v>
      </c>
    </row>
    <row r="32" spans="1:3" ht="34" x14ac:dyDescent="0.2">
      <c r="A32" s="49" t="s">
        <v>177</v>
      </c>
      <c r="B32" s="47">
        <v>174</v>
      </c>
      <c r="C32" s="48" t="s">
        <v>178</v>
      </c>
    </row>
    <row r="33" spans="1:3" ht="51" x14ac:dyDescent="0.2">
      <c r="A33" s="49" t="s">
        <v>179</v>
      </c>
      <c r="B33" s="47">
        <v>516</v>
      </c>
      <c r="C33" s="48" t="s">
        <v>180</v>
      </c>
    </row>
    <row r="34" spans="1:3" ht="34" x14ac:dyDescent="0.2">
      <c r="A34" s="49" t="s">
        <v>0</v>
      </c>
      <c r="B34" s="47">
        <v>537</v>
      </c>
      <c r="C34" s="48" t="s">
        <v>181</v>
      </c>
    </row>
    <row r="35" spans="1:3" x14ac:dyDescent="0.2">
      <c r="A35" s="15" t="s">
        <v>271</v>
      </c>
      <c r="B35" s="5"/>
      <c r="C35" s="9"/>
    </row>
    <row r="36" spans="1:3" ht="34" x14ac:dyDescent="0.2">
      <c r="A36" s="38" t="s">
        <v>182</v>
      </c>
      <c r="B36" s="36">
        <v>314</v>
      </c>
      <c r="C36" s="37" t="s">
        <v>183</v>
      </c>
    </row>
    <row r="37" spans="1:3" ht="51" x14ac:dyDescent="0.2">
      <c r="A37" s="53" t="s">
        <v>223</v>
      </c>
      <c r="B37" s="51">
        <v>258</v>
      </c>
      <c r="C37" s="52" t="s">
        <v>202</v>
      </c>
    </row>
    <row r="38" spans="1:3" ht="34" x14ac:dyDescent="0.2">
      <c r="A38" s="53" t="s">
        <v>185</v>
      </c>
      <c r="B38" s="51">
        <v>86</v>
      </c>
      <c r="C38" s="52" t="s">
        <v>203</v>
      </c>
    </row>
    <row r="39" spans="1:3" x14ac:dyDescent="0.2">
      <c r="A39" s="15" t="s">
        <v>187</v>
      </c>
      <c r="B39" s="5"/>
      <c r="C39" s="9"/>
    </row>
    <row r="40" spans="1:3" ht="102" x14ac:dyDescent="0.2">
      <c r="A40" s="53" t="s">
        <v>204</v>
      </c>
      <c r="B40" s="51">
        <v>337</v>
      </c>
      <c r="C40" s="52" t="s">
        <v>205</v>
      </c>
    </row>
    <row r="41" spans="1:3" ht="34" x14ac:dyDescent="0.2">
      <c r="A41" s="53" t="s">
        <v>207</v>
      </c>
      <c r="B41" s="51">
        <v>72</v>
      </c>
      <c r="C41" s="52" t="s">
        <v>208</v>
      </c>
    </row>
    <row r="42" spans="1:3" ht="68" x14ac:dyDescent="0.2">
      <c r="A42" s="53" t="s">
        <v>189</v>
      </c>
      <c r="B42" s="51">
        <v>198</v>
      </c>
      <c r="C42" s="52" t="s">
        <v>206</v>
      </c>
    </row>
    <row r="43" spans="1:3" ht="34" x14ac:dyDescent="0.2">
      <c r="A43" s="53" t="s">
        <v>209</v>
      </c>
      <c r="B43" s="51">
        <v>39</v>
      </c>
      <c r="C43" s="52" t="s">
        <v>210</v>
      </c>
    </row>
    <row r="44" spans="1:3" ht="34" x14ac:dyDescent="0.2">
      <c r="A44" s="53" t="s">
        <v>211</v>
      </c>
      <c r="B44" s="51">
        <v>177</v>
      </c>
      <c r="C44" s="52" t="s">
        <v>212</v>
      </c>
    </row>
    <row r="45" spans="1:3" ht="34" x14ac:dyDescent="0.2">
      <c r="A45" s="53" t="s">
        <v>213</v>
      </c>
      <c r="B45" s="51">
        <v>62</v>
      </c>
      <c r="C45" s="52" t="s">
        <v>214</v>
      </c>
    </row>
    <row r="46" spans="1:3" ht="17" x14ac:dyDescent="0.2">
      <c r="A46" s="53" t="s">
        <v>215</v>
      </c>
      <c r="B46" s="51">
        <v>50</v>
      </c>
      <c r="C46" s="52" t="s">
        <v>216</v>
      </c>
    </row>
    <row r="47" spans="1:3" ht="68" x14ac:dyDescent="0.2">
      <c r="A47" s="53" t="s">
        <v>194</v>
      </c>
      <c r="B47" s="51">
        <v>561</v>
      </c>
      <c r="C47" s="52" t="s">
        <v>224</v>
      </c>
    </row>
    <row r="48" spans="1:3" ht="34" x14ac:dyDescent="0.2">
      <c r="A48" s="53" t="s">
        <v>217</v>
      </c>
      <c r="B48" s="51">
        <v>18</v>
      </c>
      <c r="C48" s="52" t="s">
        <v>218</v>
      </c>
    </row>
    <row r="49" spans="1:3" ht="17" x14ac:dyDescent="0.2">
      <c r="A49" s="53" t="s">
        <v>198</v>
      </c>
      <c r="B49" s="51">
        <v>50</v>
      </c>
      <c r="C49" s="52" t="s">
        <v>219</v>
      </c>
    </row>
    <row r="50" spans="1:3" x14ac:dyDescent="0.2">
      <c r="A50" s="10"/>
      <c r="B50" s="5"/>
      <c r="C50" s="9"/>
    </row>
    <row r="51" spans="1:3" ht="51" x14ac:dyDescent="0.2">
      <c r="A51" s="39" t="s">
        <v>200</v>
      </c>
      <c r="B51" s="5">
        <v>315</v>
      </c>
      <c r="C51" s="9" t="s">
        <v>225</v>
      </c>
    </row>
    <row r="52" spans="1:3" x14ac:dyDescent="0.2">
      <c r="A52" s="10"/>
      <c r="B52" s="5"/>
      <c r="C52" s="9"/>
    </row>
    <row r="53" spans="1:3" x14ac:dyDescent="0.2">
      <c r="A53" s="59" t="s">
        <v>221</v>
      </c>
      <c r="B53" s="47">
        <f>SUM(B$30:B$34)</f>
        <v>2167</v>
      </c>
      <c r="C53" s="48"/>
    </row>
    <row r="54" spans="1:3" x14ac:dyDescent="0.2">
      <c r="A54" s="58" t="s">
        <v>222</v>
      </c>
      <c r="B54" s="36">
        <f>SUM(B$29:B$36)</f>
        <v>3238</v>
      </c>
      <c r="C54" s="37"/>
    </row>
    <row r="55" spans="1:3" x14ac:dyDescent="0.2">
      <c r="A55" s="50" t="s">
        <v>253</v>
      </c>
      <c r="B55" s="51">
        <v>5157</v>
      </c>
      <c r="C55" s="52"/>
    </row>
    <row r="56" spans="1:3" x14ac:dyDescent="0.2">
      <c r="A56" s="43" t="s">
        <v>220</v>
      </c>
      <c r="B56" s="21">
        <f>SUM(B$26:B$28)</f>
        <v>1343</v>
      </c>
      <c r="C56" s="23"/>
    </row>
    <row r="57" spans="1:3" x14ac:dyDescent="0.2">
      <c r="A57" s="40" t="s">
        <v>254</v>
      </c>
      <c r="B57" s="5">
        <f>SUM(B$26:B$49)</f>
        <v>6489</v>
      </c>
      <c r="C57" s="9"/>
    </row>
    <row r="59" spans="1:3" x14ac:dyDescent="0.2">
      <c r="A59" s="10" t="s">
        <v>257</v>
      </c>
      <c r="C59" s="3" t="s">
        <v>30</v>
      </c>
    </row>
    <row r="60" spans="1:3" x14ac:dyDescent="0.2">
      <c r="C60" s="3" t="s">
        <v>23</v>
      </c>
    </row>
    <row r="61" spans="1:3" x14ac:dyDescent="0.2">
      <c r="C61" s="3" t="s">
        <v>31</v>
      </c>
    </row>
    <row r="62" spans="1:3" x14ac:dyDescent="0.2">
      <c r="C62" s="1" t="s">
        <v>32</v>
      </c>
    </row>
    <row r="63" spans="1:3" x14ac:dyDescent="0.2">
      <c r="C63" s="1" t="s">
        <v>33</v>
      </c>
    </row>
    <row r="64" spans="1:3" x14ac:dyDescent="0.2">
      <c r="C64" s="1" t="s">
        <v>34</v>
      </c>
    </row>
  </sheetData>
  <hyperlinks>
    <hyperlink ref="C59" r:id="rId1" display="https://www.oregon.gov/odot/About/Budget/ODOT 2021-23 Legislatively Adopted Budget.pdf" xr:uid="{7830B667-5715-8442-AC78-C81B8FBFFF4B}"/>
    <hyperlink ref="C60" r:id="rId2" display="https://www.oregon.gov/odot/About/Budget/ODOT 2021-2023 Governor%27s Budget.pdf" xr:uid="{E737D813-C0ED-D843-B9EE-A4B46B39A73B}"/>
    <hyperlink ref="C61" r:id="rId3" display="https://www.oregon.gov/odot/About/Budget/ODOT 2021-2023 Agency Request Budget.pdf" xr:uid="{B4540CF5-C903-BC45-BB62-16F29D5F03B2}"/>
    <hyperlink ref="C62" r:id="rId4" xr:uid="{26927945-6F40-E548-A756-153C0463E74A}"/>
    <hyperlink ref="C63" r:id="rId5" xr:uid="{4727E932-F7AF-DE4F-B704-03D63D2DDD80}"/>
    <hyperlink ref="C64" r:id="rId6" xr:uid="{A022EBF0-8FC6-3C4B-AFC4-9EAD9CEED758}"/>
  </hyperlinks>
  <pageMargins left="0.7" right="0.7" top="0.75" bottom="0.75" header="0.3" footer="0.3"/>
  <legacyDrawing r:id="rId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C376A-0724-6C4A-ACA5-26D8EC9F9489}">
  <dimension ref="A1:C62"/>
  <sheetViews>
    <sheetView topLeftCell="A45" workbookViewId="0">
      <selection activeCell="A45" sqref="A1:A1048576"/>
    </sheetView>
  </sheetViews>
  <sheetFormatPr baseColWidth="10" defaultRowHeight="16" x14ac:dyDescent="0.2"/>
  <cols>
    <col min="1" max="1" width="41" bestFit="1" customWidth="1"/>
    <col min="3" max="3" width="60.83203125" customWidth="1"/>
  </cols>
  <sheetData>
    <row r="1" spans="1:3" x14ac:dyDescent="0.2">
      <c r="A1" s="57" t="s">
        <v>256</v>
      </c>
      <c r="B1" s="11"/>
      <c r="C1" s="11"/>
    </row>
    <row r="2" spans="1:3" x14ac:dyDescent="0.2">
      <c r="A2" s="38" t="s">
        <v>2</v>
      </c>
      <c r="B2" s="36">
        <v>304</v>
      </c>
      <c r="C2" s="37"/>
    </row>
    <row r="3" spans="1:3" ht="17" x14ac:dyDescent="0.2">
      <c r="A3" s="38" t="s">
        <v>3</v>
      </c>
      <c r="B3" s="36">
        <v>1368</v>
      </c>
      <c r="C3" s="37" t="s">
        <v>13</v>
      </c>
    </row>
    <row r="4" spans="1:3" ht="51" x14ac:dyDescent="0.2">
      <c r="A4" s="20" t="s">
        <v>4</v>
      </c>
      <c r="B4" s="21">
        <v>2685</v>
      </c>
      <c r="C4" s="23" t="s">
        <v>140</v>
      </c>
    </row>
    <row r="5" spans="1:3" ht="34" x14ac:dyDescent="0.2">
      <c r="A5" s="38" t="s">
        <v>5</v>
      </c>
      <c r="B5" s="36">
        <v>981</v>
      </c>
      <c r="C5" s="37" t="s">
        <v>14</v>
      </c>
    </row>
    <row r="6" spans="1:3" ht="68" x14ac:dyDescent="0.2">
      <c r="A6" s="38" t="s">
        <v>137</v>
      </c>
      <c r="B6" s="36">
        <v>1081</v>
      </c>
      <c r="C6" s="37" t="s">
        <v>15</v>
      </c>
    </row>
    <row r="7" spans="1:3" ht="17" x14ac:dyDescent="0.2">
      <c r="A7" s="38" t="s">
        <v>138</v>
      </c>
      <c r="B7" s="36">
        <v>118</v>
      </c>
      <c r="C7" s="37" t="s">
        <v>141</v>
      </c>
    </row>
    <row r="8" spans="1:3" ht="68" x14ac:dyDescent="0.2">
      <c r="A8" s="38" t="s">
        <v>6</v>
      </c>
      <c r="B8" s="36">
        <v>547</v>
      </c>
      <c r="C8" s="37" t="s">
        <v>142</v>
      </c>
    </row>
    <row r="9" spans="1:3" ht="102" x14ac:dyDescent="0.2">
      <c r="A9" s="16" t="s">
        <v>7</v>
      </c>
      <c r="B9" s="17">
        <v>32</v>
      </c>
      <c r="C9" s="18" t="s">
        <v>143</v>
      </c>
    </row>
    <row r="10" spans="1:3" ht="170" x14ac:dyDescent="0.2">
      <c r="A10" s="27" t="s">
        <v>139</v>
      </c>
      <c r="B10" s="25">
        <v>135</v>
      </c>
      <c r="C10" s="26" t="s">
        <v>144</v>
      </c>
    </row>
    <row r="11" spans="1:3" ht="102" x14ac:dyDescent="0.2">
      <c r="A11" s="34" t="s">
        <v>8</v>
      </c>
      <c r="B11" s="32">
        <v>45</v>
      </c>
      <c r="C11" s="33" t="s">
        <v>145</v>
      </c>
    </row>
    <row r="12" spans="1:3" ht="51" x14ac:dyDescent="0.2">
      <c r="A12" s="34" t="s">
        <v>9</v>
      </c>
      <c r="B12" s="32">
        <v>30</v>
      </c>
      <c r="C12" s="33" t="s">
        <v>146</v>
      </c>
    </row>
    <row r="13" spans="1:3" ht="51" x14ac:dyDescent="0.2">
      <c r="A13" s="34" t="s">
        <v>10</v>
      </c>
      <c r="B13" s="32">
        <v>252</v>
      </c>
      <c r="C13" s="33" t="s">
        <v>17</v>
      </c>
    </row>
    <row r="14" spans="1:3" ht="34" x14ac:dyDescent="0.2">
      <c r="A14" s="38" t="s">
        <v>11</v>
      </c>
      <c r="B14" s="36">
        <v>16</v>
      </c>
      <c r="C14" s="37" t="s">
        <v>18</v>
      </c>
    </row>
    <row r="15" spans="1:3" ht="51" x14ac:dyDescent="0.2">
      <c r="A15" s="38" t="s">
        <v>12</v>
      </c>
      <c r="B15" s="36">
        <v>40</v>
      </c>
      <c r="C15" s="37" t="s">
        <v>19</v>
      </c>
    </row>
    <row r="16" spans="1:3" x14ac:dyDescent="0.2">
      <c r="A16" s="14" t="s">
        <v>1</v>
      </c>
      <c r="B16" s="5">
        <f>SUM(B2:B15)</f>
        <v>7634</v>
      </c>
      <c r="C16" s="9"/>
    </row>
    <row r="17" spans="1:3" x14ac:dyDescent="0.2">
      <c r="A17" s="10"/>
      <c r="B17" s="8"/>
      <c r="C17" s="9"/>
    </row>
    <row r="18" spans="1:3" x14ac:dyDescent="0.2">
      <c r="A18" s="35" t="s">
        <v>113</v>
      </c>
      <c r="B18" s="36">
        <v>4455</v>
      </c>
      <c r="C18" s="37"/>
    </row>
    <row r="19" spans="1:3" ht="17" x14ac:dyDescent="0.2">
      <c r="A19" s="31" t="s">
        <v>117</v>
      </c>
      <c r="B19" s="32">
        <v>327</v>
      </c>
      <c r="C19" s="33" t="s">
        <v>148</v>
      </c>
    </row>
    <row r="20" spans="1:3" x14ac:dyDescent="0.2">
      <c r="A20" s="22" t="s">
        <v>114</v>
      </c>
      <c r="B20" s="21">
        <v>2685</v>
      </c>
      <c r="C20" s="23"/>
    </row>
    <row r="21" spans="1:3" x14ac:dyDescent="0.2">
      <c r="A21" s="19" t="s">
        <v>115</v>
      </c>
      <c r="B21" s="17">
        <v>32</v>
      </c>
      <c r="C21" s="18"/>
    </row>
    <row r="22" spans="1:3" ht="17" x14ac:dyDescent="0.2">
      <c r="A22" s="24" t="s">
        <v>116</v>
      </c>
      <c r="B22" s="25">
        <v>135</v>
      </c>
      <c r="C22" s="26" t="s">
        <v>149</v>
      </c>
    </row>
    <row r="23" spans="1:3" x14ac:dyDescent="0.2">
      <c r="A23" s="14" t="s">
        <v>1</v>
      </c>
      <c r="B23" s="5">
        <f>SUM(B18:B22)</f>
        <v>7634</v>
      </c>
      <c r="C23" s="9"/>
    </row>
    <row r="25" spans="1:3" x14ac:dyDescent="0.2">
      <c r="A25" s="57" t="s">
        <v>255</v>
      </c>
      <c r="B25" s="12"/>
      <c r="C25" s="12"/>
    </row>
    <row r="26" spans="1:3" ht="34" x14ac:dyDescent="0.2">
      <c r="A26" s="20" t="s">
        <v>168</v>
      </c>
      <c r="B26" s="21">
        <v>745</v>
      </c>
      <c r="C26" s="23" t="s">
        <v>169</v>
      </c>
    </row>
    <row r="27" spans="1:3" ht="34" x14ac:dyDescent="0.2">
      <c r="A27" s="20" t="s">
        <v>166</v>
      </c>
      <c r="B27" s="21">
        <v>546</v>
      </c>
      <c r="C27" s="23" t="s">
        <v>167</v>
      </c>
    </row>
    <row r="28" spans="1:3" ht="34" x14ac:dyDescent="0.2">
      <c r="A28" s="20" t="s">
        <v>170</v>
      </c>
      <c r="B28" s="21">
        <v>111</v>
      </c>
      <c r="C28" s="23" t="s">
        <v>201</v>
      </c>
    </row>
    <row r="29" spans="1:3" ht="34" x14ac:dyDescent="0.2">
      <c r="A29" s="38" t="s">
        <v>171</v>
      </c>
      <c r="B29" s="36">
        <v>570</v>
      </c>
      <c r="C29" s="37" t="s">
        <v>172</v>
      </c>
    </row>
    <row r="30" spans="1:3" ht="34" x14ac:dyDescent="0.2">
      <c r="A30" s="49" t="s">
        <v>173</v>
      </c>
      <c r="B30" s="47">
        <v>293</v>
      </c>
      <c r="C30" s="48" t="s">
        <v>174</v>
      </c>
    </row>
    <row r="31" spans="1:3" ht="34" x14ac:dyDescent="0.2">
      <c r="A31" s="49" t="s">
        <v>175</v>
      </c>
      <c r="B31" s="47">
        <v>899</v>
      </c>
      <c r="C31" s="48" t="s">
        <v>176</v>
      </c>
    </row>
    <row r="32" spans="1:3" ht="34" x14ac:dyDescent="0.2">
      <c r="A32" s="49" t="s">
        <v>177</v>
      </c>
      <c r="B32" s="47">
        <v>481</v>
      </c>
      <c r="C32" s="48" t="s">
        <v>178</v>
      </c>
    </row>
    <row r="33" spans="1:3" ht="51" x14ac:dyDescent="0.2">
      <c r="A33" s="49" t="s">
        <v>179</v>
      </c>
      <c r="B33" s="47">
        <v>429</v>
      </c>
      <c r="C33" s="48" t="s">
        <v>180</v>
      </c>
    </row>
    <row r="34" spans="1:3" ht="34" x14ac:dyDescent="0.2">
      <c r="A34" s="49" t="s">
        <v>0</v>
      </c>
      <c r="B34" s="47">
        <v>708</v>
      </c>
      <c r="C34" s="48" t="s">
        <v>181</v>
      </c>
    </row>
    <row r="35" spans="1:3" x14ac:dyDescent="0.2">
      <c r="A35" s="15" t="s">
        <v>271</v>
      </c>
      <c r="B35" s="5"/>
      <c r="C35" s="9"/>
    </row>
    <row r="36" spans="1:3" ht="34" x14ac:dyDescent="0.2">
      <c r="A36" s="38" t="s">
        <v>182</v>
      </c>
      <c r="B36" s="36">
        <v>615</v>
      </c>
      <c r="C36" s="37" t="s">
        <v>183</v>
      </c>
    </row>
    <row r="37" spans="1:3" ht="68" x14ac:dyDescent="0.2">
      <c r="A37" s="53" t="s">
        <v>223</v>
      </c>
      <c r="B37" s="51">
        <v>311</v>
      </c>
      <c r="C37" s="52" t="s">
        <v>184</v>
      </c>
    </row>
    <row r="38" spans="1:3" ht="51" x14ac:dyDescent="0.2">
      <c r="A38" s="53" t="s">
        <v>185</v>
      </c>
      <c r="B38" s="51">
        <v>117</v>
      </c>
      <c r="C38" s="52" t="s">
        <v>186</v>
      </c>
    </row>
    <row r="39" spans="1:3" ht="119" x14ac:dyDescent="0.2">
      <c r="A39" s="53" t="s">
        <v>187</v>
      </c>
      <c r="B39" s="51">
        <v>466</v>
      </c>
      <c r="C39" s="52" t="s">
        <v>188</v>
      </c>
    </row>
    <row r="40" spans="1:3" x14ac:dyDescent="0.2">
      <c r="A40" s="15" t="s">
        <v>204</v>
      </c>
      <c r="B40" s="5"/>
      <c r="C40" s="9"/>
    </row>
    <row r="41" spans="1:3" x14ac:dyDescent="0.2">
      <c r="A41" s="15" t="s">
        <v>259</v>
      </c>
      <c r="B41" s="5"/>
      <c r="C41" s="9"/>
    </row>
    <row r="42" spans="1:3" ht="85" x14ac:dyDescent="0.2">
      <c r="A42" s="53" t="s">
        <v>189</v>
      </c>
      <c r="B42" s="51">
        <v>208</v>
      </c>
      <c r="C42" s="52" t="s">
        <v>190</v>
      </c>
    </row>
    <row r="43" spans="1:3" x14ac:dyDescent="0.2">
      <c r="A43" s="15" t="s">
        <v>209</v>
      </c>
      <c r="B43" s="5"/>
      <c r="C43" s="9"/>
    </row>
    <row r="44" spans="1:3" ht="68" x14ac:dyDescent="0.2">
      <c r="A44" s="53" t="s">
        <v>191</v>
      </c>
      <c r="B44" s="51">
        <v>247</v>
      </c>
      <c r="C44" s="52" t="s">
        <v>192</v>
      </c>
    </row>
    <row r="45" spans="1:3" x14ac:dyDescent="0.2">
      <c r="A45" s="15" t="s">
        <v>213</v>
      </c>
      <c r="B45" s="5"/>
      <c r="C45" s="9"/>
    </row>
    <row r="46" spans="1:3" ht="51" x14ac:dyDescent="0.2">
      <c r="A46" s="53" t="s">
        <v>215</v>
      </c>
      <c r="B46" s="51">
        <v>81</v>
      </c>
      <c r="C46" s="52" t="s">
        <v>193</v>
      </c>
    </row>
    <row r="47" spans="1:3" ht="68" x14ac:dyDescent="0.2">
      <c r="A47" s="53" t="s">
        <v>194</v>
      </c>
      <c r="B47" s="51">
        <v>615</v>
      </c>
      <c r="C47" s="52" t="s">
        <v>195</v>
      </c>
    </row>
    <row r="48" spans="1:3" ht="68" x14ac:dyDescent="0.2">
      <c r="A48" s="53" t="s">
        <v>196</v>
      </c>
      <c r="B48" s="51">
        <v>25</v>
      </c>
      <c r="C48" s="52" t="s">
        <v>197</v>
      </c>
    </row>
    <row r="49" spans="1:3" ht="17" x14ac:dyDescent="0.2">
      <c r="A49" s="53" t="s">
        <v>198</v>
      </c>
      <c r="B49" s="51">
        <v>56</v>
      </c>
      <c r="C49" s="52" t="s">
        <v>199</v>
      </c>
    </row>
    <row r="50" spans="1:3" x14ac:dyDescent="0.2">
      <c r="A50" s="10"/>
      <c r="B50" s="5"/>
      <c r="C50" s="9"/>
    </row>
    <row r="51" spans="1:3" ht="68" x14ac:dyDescent="0.2">
      <c r="A51" s="39" t="s">
        <v>200</v>
      </c>
      <c r="B51" s="5">
        <v>111</v>
      </c>
      <c r="C51" s="9" t="s">
        <v>226</v>
      </c>
    </row>
    <row r="52" spans="1:3" x14ac:dyDescent="0.2">
      <c r="A52" s="10"/>
      <c r="B52" s="5"/>
      <c r="C52" s="9"/>
    </row>
    <row r="53" spans="1:3" x14ac:dyDescent="0.2">
      <c r="A53" s="44" t="s">
        <v>221</v>
      </c>
      <c r="B53" s="45">
        <f>SUM(B$30:B$34)</f>
        <v>2810</v>
      </c>
      <c r="C53" s="46"/>
    </row>
    <row r="54" spans="1:3" x14ac:dyDescent="0.2">
      <c r="A54" s="58" t="s">
        <v>222</v>
      </c>
      <c r="B54" s="36">
        <f>SUM(B$29:B$36)</f>
        <v>3995</v>
      </c>
      <c r="C54" s="37"/>
    </row>
    <row r="55" spans="1:3" x14ac:dyDescent="0.2">
      <c r="A55" s="50" t="s">
        <v>253</v>
      </c>
      <c r="B55" s="51">
        <f>SUM(B29:B49)</f>
        <v>6121</v>
      </c>
      <c r="C55" s="52"/>
    </row>
    <row r="56" spans="1:3" x14ac:dyDescent="0.2">
      <c r="A56" s="43" t="s">
        <v>220</v>
      </c>
      <c r="B56" s="21">
        <f>SUM(B$26:B$28)</f>
        <v>1402</v>
      </c>
      <c r="C56" s="23"/>
    </row>
    <row r="57" spans="1:3" x14ac:dyDescent="0.2">
      <c r="A57" s="40" t="s">
        <v>254</v>
      </c>
      <c r="B57" s="5">
        <f>SUM(B$26:B$49)</f>
        <v>7523</v>
      </c>
      <c r="C57" s="9"/>
    </row>
    <row r="59" spans="1:3" x14ac:dyDescent="0.2">
      <c r="A59" s="10" t="s">
        <v>257</v>
      </c>
      <c r="C59" s="3" t="s">
        <v>22</v>
      </c>
    </row>
    <row r="60" spans="1:3" x14ac:dyDescent="0.2">
      <c r="C60" s="3" t="s">
        <v>23</v>
      </c>
    </row>
    <row r="61" spans="1:3" x14ac:dyDescent="0.2">
      <c r="C61" s="3" t="s">
        <v>24</v>
      </c>
    </row>
    <row r="62" spans="1:3" x14ac:dyDescent="0.2">
      <c r="C62" s="3" t="s">
        <v>25</v>
      </c>
    </row>
  </sheetData>
  <hyperlinks>
    <hyperlink ref="C59" r:id="rId1" display="https://www.oregon.gov/odot/About/Budget/73000 ODOT 2023-25 LAB.pdf" xr:uid="{A0B5A617-5752-184F-9A1B-C9B78735F214}"/>
    <hyperlink ref="C60" r:id="rId2" display="https://www.oregon.gov/odot/About/Budget/ODOT 2023-25 Governor%E2%80%99s Budget.pdf" xr:uid="{D01300CB-D326-B344-BF14-66372143512C}"/>
    <hyperlink ref="C61" r:id="rId3" display="https://www.oregon.gov/odot/About/Budget/2023-2025 ODOT Agency Request Budget_Final.pdf" xr:uid="{38DA60EB-459B-F948-A081-37CE5C13BB3B}"/>
    <hyperlink ref="C62" r:id="rId4" display="https://www.oregon.gov/odot/About/Budget/23-25 Leg Adopted_Sources and Uses_Front %26 Back.pdf" xr:uid="{F4B2DD03-6CF9-AE45-8827-881D49A5B780}"/>
  </hyperlinks>
  <pageMargins left="0.7" right="0.7" top="0.75" bottom="0.75" header="0.3" footer="0.3"/>
  <legacyDrawing r:id="rId5"/>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6ED9D-DAE5-DD43-A95B-8AF4E919DBD2}">
  <dimension ref="A1:C63"/>
  <sheetViews>
    <sheetView topLeftCell="A21" workbookViewId="0">
      <selection activeCell="A39" sqref="A1:A1048576"/>
    </sheetView>
  </sheetViews>
  <sheetFormatPr baseColWidth="10" defaultRowHeight="16" x14ac:dyDescent="0.2"/>
  <cols>
    <col min="1" max="1" width="41" bestFit="1" customWidth="1"/>
    <col min="3" max="3" width="60.83203125" customWidth="1"/>
  </cols>
  <sheetData>
    <row r="1" spans="1:3" x14ac:dyDescent="0.2">
      <c r="A1" s="57" t="s">
        <v>256</v>
      </c>
      <c r="B1" s="11"/>
      <c r="C1" s="11"/>
    </row>
    <row r="2" spans="1:3" x14ac:dyDescent="0.2">
      <c r="A2" s="38" t="s">
        <v>2</v>
      </c>
      <c r="B2" s="36">
        <v>563</v>
      </c>
      <c r="C2" s="37"/>
    </row>
    <row r="3" spans="1:3" ht="17" x14ac:dyDescent="0.2">
      <c r="A3" s="38" t="s">
        <v>3</v>
      </c>
      <c r="B3" s="36">
        <v>1368</v>
      </c>
      <c r="C3" s="37" t="s">
        <v>13</v>
      </c>
    </row>
    <row r="4" spans="1:3" ht="51" x14ac:dyDescent="0.2">
      <c r="A4" s="20" t="s">
        <v>4</v>
      </c>
      <c r="B4" s="21">
        <v>1670</v>
      </c>
      <c r="C4" s="23" t="s">
        <v>261</v>
      </c>
    </row>
    <row r="5" spans="1:3" ht="34" x14ac:dyDescent="0.2">
      <c r="A5" s="38" t="s">
        <v>5</v>
      </c>
      <c r="B5" s="36">
        <v>982</v>
      </c>
      <c r="C5" s="37" t="s">
        <v>14</v>
      </c>
    </row>
    <row r="6" spans="1:3" ht="68" x14ac:dyDescent="0.2">
      <c r="A6" s="38" t="s">
        <v>137</v>
      </c>
      <c r="B6" s="36">
        <v>1098</v>
      </c>
      <c r="C6" s="37" t="s">
        <v>15</v>
      </c>
    </row>
    <row r="7" spans="1:3" ht="17" x14ac:dyDescent="0.2">
      <c r="A7" s="38" t="s">
        <v>138</v>
      </c>
      <c r="B7" s="36">
        <v>114</v>
      </c>
      <c r="C7" s="37" t="s">
        <v>16</v>
      </c>
    </row>
    <row r="8" spans="1:3" ht="68" x14ac:dyDescent="0.2">
      <c r="A8" s="38" t="s">
        <v>6</v>
      </c>
      <c r="B8" s="36">
        <v>582</v>
      </c>
      <c r="C8" s="37" t="s">
        <v>262</v>
      </c>
    </row>
    <row r="9" spans="1:3" ht="51" x14ac:dyDescent="0.2">
      <c r="A9" s="16" t="s">
        <v>7</v>
      </c>
      <c r="B9" s="17">
        <v>53</v>
      </c>
      <c r="C9" s="18" t="s">
        <v>263</v>
      </c>
    </row>
    <row r="10" spans="1:3" ht="119" x14ac:dyDescent="0.2">
      <c r="A10" s="27" t="s">
        <v>264</v>
      </c>
      <c r="B10" s="25">
        <v>144</v>
      </c>
      <c r="C10" s="26" t="s">
        <v>265</v>
      </c>
    </row>
    <row r="11" spans="1:3" x14ac:dyDescent="0.2">
      <c r="A11" s="15" t="s">
        <v>8</v>
      </c>
      <c r="B11" s="5"/>
      <c r="C11" s="9"/>
    </row>
    <row r="12" spans="1:3" ht="34" x14ac:dyDescent="0.2">
      <c r="A12" s="34" t="s">
        <v>9</v>
      </c>
      <c r="B12" s="32">
        <v>581</v>
      </c>
      <c r="C12" s="33" t="s">
        <v>266</v>
      </c>
    </row>
    <row r="13" spans="1:3" ht="51" x14ac:dyDescent="0.2">
      <c r="A13" s="34" t="s">
        <v>10</v>
      </c>
      <c r="B13" s="32">
        <v>250</v>
      </c>
      <c r="C13" s="33" t="s">
        <v>17</v>
      </c>
    </row>
    <row r="14" spans="1:3" ht="34" x14ac:dyDescent="0.2">
      <c r="A14" s="38" t="s">
        <v>11</v>
      </c>
      <c r="B14" s="36">
        <v>21</v>
      </c>
      <c r="C14" s="37" t="s">
        <v>18</v>
      </c>
    </row>
    <row r="15" spans="1:3" ht="51" x14ac:dyDescent="0.2">
      <c r="A15" s="38" t="s">
        <v>12</v>
      </c>
      <c r="B15" s="36">
        <v>79</v>
      </c>
      <c r="C15" s="37" t="s">
        <v>267</v>
      </c>
    </row>
    <row r="16" spans="1:3" x14ac:dyDescent="0.2">
      <c r="A16" s="14" t="s">
        <v>1</v>
      </c>
      <c r="B16" s="5">
        <f>SUM(B2:B15)</f>
        <v>7505</v>
      </c>
      <c r="C16" s="9"/>
    </row>
    <row r="17" spans="1:3" x14ac:dyDescent="0.2">
      <c r="A17" s="10"/>
      <c r="B17" s="8"/>
      <c r="C17" s="9"/>
    </row>
    <row r="18" spans="1:3" x14ac:dyDescent="0.2">
      <c r="A18" s="35" t="s">
        <v>113</v>
      </c>
      <c r="B18" s="36">
        <v>4807</v>
      </c>
      <c r="C18" s="37"/>
    </row>
    <row r="19" spans="1:3" ht="17" x14ac:dyDescent="0.2">
      <c r="A19" s="31" t="s">
        <v>117</v>
      </c>
      <c r="B19" s="32">
        <v>831</v>
      </c>
      <c r="C19" s="33" t="s">
        <v>268</v>
      </c>
    </row>
    <row r="20" spans="1:3" x14ac:dyDescent="0.2">
      <c r="A20" s="22" t="s">
        <v>114</v>
      </c>
      <c r="B20" s="21">
        <v>1670</v>
      </c>
      <c r="C20" s="23"/>
    </row>
    <row r="21" spans="1:3" x14ac:dyDescent="0.2">
      <c r="A21" s="19" t="s">
        <v>115</v>
      </c>
      <c r="B21" s="17">
        <v>53</v>
      </c>
      <c r="C21" s="18"/>
    </row>
    <row r="22" spans="1:3" ht="17" x14ac:dyDescent="0.2">
      <c r="A22" s="24" t="s">
        <v>116</v>
      </c>
      <c r="B22" s="25">
        <v>144</v>
      </c>
      <c r="C22" s="26" t="s">
        <v>149</v>
      </c>
    </row>
    <row r="23" spans="1:3" x14ac:dyDescent="0.2">
      <c r="A23" s="14" t="s">
        <v>1</v>
      </c>
      <c r="B23" s="5">
        <f>SUM(B18:B22)</f>
        <v>7505</v>
      </c>
      <c r="C23" s="9"/>
    </row>
    <row r="25" spans="1:3" x14ac:dyDescent="0.2">
      <c r="A25" s="57" t="s">
        <v>255</v>
      </c>
      <c r="B25" s="12"/>
      <c r="C25" s="12"/>
    </row>
    <row r="26" spans="1:3" ht="34" x14ac:dyDescent="0.2">
      <c r="A26" s="20" t="s">
        <v>168</v>
      </c>
      <c r="B26" s="21">
        <v>721</v>
      </c>
      <c r="C26" s="23" t="s">
        <v>269</v>
      </c>
    </row>
    <row r="27" spans="1:3" ht="34" x14ac:dyDescent="0.2">
      <c r="A27" s="20" t="s">
        <v>166</v>
      </c>
      <c r="B27" s="21">
        <v>491</v>
      </c>
      <c r="C27" s="23" t="s">
        <v>270</v>
      </c>
    </row>
    <row r="28" spans="1:3" ht="34" x14ac:dyDescent="0.2">
      <c r="A28" s="20" t="s">
        <v>170</v>
      </c>
      <c r="B28" s="21">
        <v>116</v>
      </c>
      <c r="C28" s="23" t="s">
        <v>201</v>
      </c>
    </row>
    <row r="29" spans="1:3" ht="34" x14ac:dyDescent="0.2">
      <c r="A29" s="38" t="s">
        <v>171</v>
      </c>
      <c r="B29" s="36">
        <v>419</v>
      </c>
      <c r="C29" s="37" t="s">
        <v>172</v>
      </c>
    </row>
    <row r="30" spans="1:3" ht="34" x14ac:dyDescent="0.2">
      <c r="A30" s="49" t="s">
        <v>173</v>
      </c>
      <c r="B30" s="47">
        <v>290</v>
      </c>
      <c r="C30" s="48" t="s">
        <v>174</v>
      </c>
    </row>
    <row r="31" spans="1:3" ht="34" x14ac:dyDescent="0.2">
      <c r="A31" s="49" t="s">
        <v>175</v>
      </c>
      <c r="B31" s="47">
        <v>358</v>
      </c>
      <c r="C31" s="48" t="s">
        <v>176</v>
      </c>
    </row>
    <row r="32" spans="1:3" ht="34" x14ac:dyDescent="0.2">
      <c r="A32" s="49" t="s">
        <v>177</v>
      </c>
      <c r="B32" s="47">
        <v>418</v>
      </c>
      <c r="C32" s="48" t="s">
        <v>178</v>
      </c>
    </row>
    <row r="33" spans="1:3" ht="51" x14ac:dyDescent="0.2">
      <c r="A33" s="49" t="s">
        <v>179</v>
      </c>
      <c r="B33" s="47">
        <v>334</v>
      </c>
      <c r="C33" s="48" t="s">
        <v>180</v>
      </c>
    </row>
    <row r="34" spans="1:3" ht="34" x14ac:dyDescent="0.2">
      <c r="A34" s="49" t="s">
        <v>0</v>
      </c>
      <c r="B34" s="47">
        <v>858</v>
      </c>
      <c r="C34" s="48" t="s">
        <v>181</v>
      </c>
    </row>
    <row r="35" spans="1:3" ht="68" x14ac:dyDescent="0.2">
      <c r="A35" s="49" t="s">
        <v>271</v>
      </c>
      <c r="B35" s="47">
        <v>427</v>
      </c>
      <c r="C35" s="48" t="s">
        <v>272</v>
      </c>
    </row>
    <row r="36" spans="1:3" ht="34" x14ac:dyDescent="0.2">
      <c r="A36" s="38" t="s">
        <v>182</v>
      </c>
      <c r="B36" s="36">
        <v>411</v>
      </c>
      <c r="C36" s="37" t="s">
        <v>183</v>
      </c>
    </row>
    <row r="37" spans="1:3" ht="68" x14ac:dyDescent="0.2">
      <c r="A37" s="53" t="s">
        <v>223</v>
      </c>
      <c r="B37" s="51">
        <v>362</v>
      </c>
      <c r="C37" s="52" t="s">
        <v>184</v>
      </c>
    </row>
    <row r="38" spans="1:3" ht="51" x14ac:dyDescent="0.2">
      <c r="A38" s="53" t="s">
        <v>185</v>
      </c>
      <c r="B38" s="51">
        <v>128</v>
      </c>
      <c r="C38" s="52" t="s">
        <v>186</v>
      </c>
    </row>
    <row r="39" spans="1:3" ht="136" x14ac:dyDescent="0.2">
      <c r="A39" s="53" t="s">
        <v>187</v>
      </c>
      <c r="B39" s="51">
        <v>514</v>
      </c>
      <c r="C39" s="52" t="s">
        <v>273</v>
      </c>
    </row>
    <row r="40" spans="1:3" x14ac:dyDescent="0.2">
      <c r="A40" s="15" t="s">
        <v>204</v>
      </c>
      <c r="B40" s="5"/>
      <c r="C40" s="9"/>
    </row>
    <row r="41" spans="1:3" x14ac:dyDescent="0.2">
      <c r="A41" s="15" t="s">
        <v>259</v>
      </c>
      <c r="B41" s="5"/>
      <c r="C41" s="9"/>
    </row>
    <row r="42" spans="1:3" ht="85" x14ac:dyDescent="0.2">
      <c r="A42" s="53" t="s">
        <v>189</v>
      </c>
      <c r="B42" s="51">
        <v>195</v>
      </c>
      <c r="C42" s="52" t="s">
        <v>190</v>
      </c>
    </row>
    <row r="43" spans="1:3" x14ac:dyDescent="0.2">
      <c r="A43" s="15" t="s">
        <v>209</v>
      </c>
      <c r="B43" s="5"/>
      <c r="C43" s="9"/>
    </row>
    <row r="44" spans="1:3" ht="68" x14ac:dyDescent="0.2">
      <c r="A44" s="53" t="s">
        <v>191</v>
      </c>
      <c r="B44" s="51">
        <v>222</v>
      </c>
      <c r="C44" s="52" t="s">
        <v>192</v>
      </c>
    </row>
    <row r="45" spans="1:3" x14ac:dyDescent="0.2">
      <c r="A45" s="15" t="s">
        <v>213</v>
      </c>
      <c r="B45" s="5"/>
      <c r="C45" s="9"/>
    </row>
    <row r="46" spans="1:3" ht="51" x14ac:dyDescent="0.2">
      <c r="A46" s="53" t="s">
        <v>274</v>
      </c>
      <c r="B46" s="51">
        <v>73</v>
      </c>
      <c r="C46" s="52" t="s">
        <v>193</v>
      </c>
    </row>
    <row r="47" spans="1:3" ht="85" x14ac:dyDescent="0.2">
      <c r="A47" s="53" t="s">
        <v>194</v>
      </c>
      <c r="B47" s="51">
        <v>648</v>
      </c>
      <c r="C47" s="52" t="s">
        <v>275</v>
      </c>
    </row>
    <row r="48" spans="1:3" ht="68" x14ac:dyDescent="0.2">
      <c r="A48" s="53" t="s">
        <v>196</v>
      </c>
      <c r="B48" s="51">
        <v>21</v>
      </c>
      <c r="C48" s="52" t="s">
        <v>276</v>
      </c>
    </row>
    <row r="49" spans="1:3" x14ac:dyDescent="0.2">
      <c r="A49" s="53" t="s">
        <v>277</v>
      </c>
      <c r="B49" s="51">
        <v>14</v>
      </c>
      <c r="C49" s="52"/>
    </row>
    <row r="50" spans="1:3" x14ac:dyDescent="0.2">
      <c r="A50" s="10"/>
      <c r="B50" s="5"/>
      <c r="C50" s="9"/>
    </row>
    <row r="51" spans="1:3" ht="85" x14ac:dyDescent="0.2">
      <c r="A51" s="39" t="s">
        <v>200</v>
      </c>
      <c r="B51" s="5">
        <v>486</v>
      </c>
      <c r="C51" s="9" t="s">
        <v>278</v>
      </c>
    </row>
    <row r="52" spans="1:3" x14ac:dyDescent="0.2">
      <c r="A52" s="10"/>
      <c r="B52" s="5"/>
      <c r="C52" s="9"/>
    </row>
    <row r="53" spans="1:3" x14ac:dyDescent="0.2">
      <c r="A53" s="44" t="s">
        <v>221</v>
      </c>
      <c r="B53" s="45">
        <f>SUM(B$30:B$34)</f>
        <v>2258</v>
      </c>
      <c r="C53" s="46"/>
    </row>
    <row r="54" spans="1:3" x14ac:dyDescent="0.2">
      <c r="A54" s="58" t="s">
        <v>222</v>
      </c>
      <c r="B54" s="36">
        <f>SUM(B$29:B$36)</f>
        <v>3515</v>
      </c>
      <c r="C54" s="37"/>
    </row>
    <row r="55" spans="1:3" x14ac:dyDescent="0.2">
      <c r="A55" s="50" t="s">
        <v>253</v>
      </c>
      <c r="B55" s="51">
        <f>SUM(B29:B49)</f>
        <v>5692</v>
      </c>
      <c r="C55" s="52"/>
    </row>
    <row r="56" spans="1:3" x14ac:dyDescent="0.2">
      <c r="A56" s="43" t="s">
        <v>220</v>
      </c>
      <c r="B56" s="21">
        <f>SUM(B$26:B$28)</f>
        <v>1328</v>
      </c>
      <c r="C56" s="23"/>
    </row>
    <row r="57" spans="1:3" x14ac:dyDescent="0.2">
      <c r="A57" s="40" t="s">
        <v>254</v>
      </c>
      <c r="B57" s="5">
        <f>SUM(B$26:B$49)</f>
        <v>7020</v>
      </c>
      <c r="C57" s="9"/>
    </row>
    <row r="59" spans="1:3" x14ac:dyDescent="0.2">
      <c r="A59" s="10" t="s">
        <v>257</v>
      </c>
      <c r="C59" s="3" t="s">
        <v>23</v>
      </c>
    </row>
    <row r="60" spans="1:3" x14ac:dyDescent="0.2">
      <c r="C60" s="3" t="s">
        <v>49</v>
      </c>
    </row>
    <row r="61" spans="1:3" x14ac:dyDescent="0.2">
      <c r="C61" s="3" t="s">
        <v>24</v>
      </c>
    </row>
    <row r="62" spans="1:3" x14ac:dyDescent="0.2">
      <c r="C62" s="3" t="s">
        <v>48</v>
      </c>
    </row>
    <row r="63" spans="1:3" x14ac:dyDescent="0.2">
      <c r="C63" s="3" t="s">
        <v>27</v>
      </c>
    </row>
  </sheetData>
  <hyperlinks>
    <hyperlink ref="C59" r:id="rId1" display="https://www.oregon.gov/odot/About/Budget/73000 ODOT_2025-27 GRB.pdf" xr:uid="{4062EE91-2FB0-674D-950D-10604DFD82D0}"/>
    <hyperlink ref="C61" r:id="rId2" display="https://www.oregon.gov/odot/About/Budget/73000-ODOT 2025-27 Agency Request Budget.pdf" xr:uid="{77CF7FBF-4B83-494B-A1C7-05C50FBE4742}"/>
    <hyperlink ref="C63" r:id="rId3" display="https://www.oregon.gov/odot/About/Budget/25-27 ARB_Rev_Sources_Uses_Front %26 Back.pdf" xr:uid="{A822E0A5-9E78-EF42-A8D0-4BFEAE92EDC6}"/>
    <hyperlink ref="C62" r:id="rId4" display="https://www.oregon.gov/odot/About/Documents/ARB_Explained.pdf" xr:uid="{77660DDE-41D3-6848-B6FD-974AE478E9A3}"/>
    <hyperlink ref="C60" r:id="rId5" display="https://www.oregon.gov/odot/About/FundingLibrary/Governor-Short-Budget-Summary.pdf" xr:uid="{61382158-241C-6945-9CAB-449941ED3F79}"/>
  </hyperlinks>
  <pageMargins left="0.7" right="0.7" top="0.75" bottom="0.75" header="0.3" footer="0.3"/>
  <legacyDrawing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8A508-EBA5-9B47-A9FC-E4DF53A92545}">
  <dimension ref="A1:H47"/>
  <sheetViews>
    <sheetView topLeftCell="E1" workbookViewId="0">
      <selection activeCell="H2" sqref="H2"/>
    </sheetView>
  </sheetViews>
  <sheetFormatPr baseColWidth="10" defaultRowHeight="16" x14ac:dyDescent="0.2"/>
  <cols>
    <col min="1" max="1" width="10.1640625" bestFit="1" customWidth="1"/>
    <col min="2" max="2" width="32.83203125" bestFit="1" customWidth="1"/>
    <col min="4" max="4" width="25.5" bestFit="1" customWidth="1"/>
    <col min="5" max="5" width="61.1640625" bestFit="1" customWidth="1"/>
    <col min="7" max="7" width="33.83203125" bestFit="1" customWidth="1"/>
    <col min="8" max="8" width="67" bestFit="1" customWidth="1"/>
  </cols>
  <sheetData>
    <row r="1" spans="1:8" x14ac:dyDescent="0.2">
      <c r="A1" s="2"/>
      <c r="B1" s="3" t="s">
        <v>20</v>
      </c>
      <c r="C1" s="2"/>
      <c r="D1" s="2"/>
      <c r="E1" s="3" t="s">
        <v>47</v>
      </c>
      <c r="F1" s="2"/>
      <c r="G1" s="2"/>
      <c r="H1" s="3" t="s">
        <v>99</v>
      </c>
    </row>
    <row r="2" spans="1:8" x14ac:dyDescent="0.2">
      <c r="A2" s="2"/>
      <c r="B2" s="3" t="s">
        <v>21</v>
      </c>
      <c r="C2" s="2"/>
      <c r="D2" s="2" t="s">
        <v>92</v>
      </c>
      <c r="E2" s="3" t="s">
        <v>50</v>
      </c>
      <c r="F2" s="2"/>
      <c r="G2" s="4" t="s">
        <v>100</v>
      </c>
      <c r="H2" s="3" t="s">
        <v>61</v>
      </c>
    </row>
    <row r="3" spans="1:8" x14ac:dyDescent="0.2">
      <c r="A3" s="2" t="s">
        <v>28</v>
      </c>
      <c r="B3" s="3" t="s">
        <v>23</v>
      </c>
      <c r="C3" s="2"/>
      <c r="D3" s="2"/>
      <c r="E3" s="3" t="s">
        <v>51</v>
      </c>
      <c r="F3" s="2"/>
      <c r="G3" s="4" t="s">
        <v>101</v>
      </c>
      <c r="H3" s="3" t="s">
        <v>102</v>
      </c>
    </row>
    <row r="4" spans="1:8" x14ac:dyDescent="0.2">
      <c r="A4" s="2"/>
      <c r="B4" s="3" t="s">
        <v>49</v>
      </c>
      <c r="C4" s="2"/>
      <c r="D4" s="2"/>
      <c r="E4" s="3" t="s">
        <v>52</v>
      </c>
      <c r="F4" s="2"/>
      <c r="G4" s="4" t="s">
        <v>103</v>
      </c>
      <c r="H4" s="3" t="s">
        <v>104</v>
      </c>
    </row>
    <row r="5" spans="1:8" x14ac:dyDescent="0.2">
      <c r="A5" s="2"/>
      <c r="B5" s="3" t="s">
        <v>24</v>
      </c>
      <c r="C5" s="2"/>
      <c r="D5" s="2"/>
      <c r="E5" s="3" t="s">
        <v>53</v>
      </c>
      <c r="F5" s="2"/>
      <c r="G5" s="4" t="s">
        <v>105</v>
      </c>
      <c r="H5" s="3" t="s">
        <v>106</v>
      </c>
    </row>
    <row r="6" spans="1:8" x14ac:dyDescent="0.2">
      <c r="A6" s="2"/>
      <c r="B6" s="3" t="s">
        <v>48</v>
      </c>
      <c r="C6" s="2"/>
      <c r="D6" s="2"/>
      <c r="E6" s="3" t="s">
        <v>54</v>
      </c>
      <c r="F6" s="2"/>
      <c r="G6" s="4"/>
      <c r="H6" s="3" t="s">
        <v>107</v>
      </c>
    </row>
    <row r="7" spans="1:8" x14ac:dyDescent="0.2">
      <c r="A7" s="2"/>
      <c r="B7" s="3" t="s">
        <v>27</v>
      </c>
      <c r="C7" s="2"/>
      <c r="D7" s="2"/>
      <c r="E7" s="3" t="s">
        <v>55</v>
      </c>
      <c r="F7" s="2"/>
      <c r="G7" s="4" t="s">
        <v>108</v>
      </c>
      <c r="H7" s="3" t="s">
        <v>109</v>
      </c>
    </row>
    <row r="8" spans="1:8" x14ac:dyDescent="0.2">
      <c r="A8" s="2" t="s">
        <v>26</v>
      </c>
      <c r="B8" s="3" t="s">
        <v>22</v>
      </c>
      <c r="C8" s="2"/>
      <c r="D8" s="2"/>
      <c r="E8" s="3" t="s">
        <v>56</v>
      </c>
      <c r="F8" s="2"/>
      <c r="G8" s="4"/>
      <c r="H8" s="3" t="s">
        <v>110</v>
      </c>
    </row>
    <row r="9" spans="1:8" x14ac:dyDescent="0.2">
      <c r="A9" s="2"/>
      <c r="B9" s="3" t="s">
        <v>23</v>
      </c>
      <c r="C9" s="2"/>
      <c r="D9" s="2"/>
      <c r="E9" s="3" t="s">
        <v>57</v>
      </c>
      <c r="F9" s="2"/>
      <c r="G9" s="4" t="s">
        <v>111</v>
      </c>
      <c r="H9" s="3" t="s">
        <v>112</v>
      </c>
    </row>
    <row r="10" spans="1:8" x14ac:dyDescent="0.2">
      <c r="A10" s="2"/>
      <c r="B10" s="3" t="s">
        <v>24</v>
      </c>
      <c r="C10" s="2"/>
      <c r="D10" s="2"/>
      <c r="E10" s="3" t="s">
        <v>58</v>
      </c>
      <c r="F10" s="2"/>
      <c r="G10" s="2"/>
      <c r="H10" s="2"/>
    </row>
    <row r="11" spans="1:8" x14ac:dyDescent="0.2">
      <c r="A11" s="2"/>
      <c r="B11" s="3" t="s">
        <v>25</v>
      </c>
      <c r="C11" s="2"/>
      <c r="D11" s="2"/>
      <c r="E11" s="3" t="s">
        <v>59</v>
      </c>
      <c r="F11" s="2"/>
      <c r="G11" s="2"/>
      <c r="H11" s="2"/>
    </row>
    <row r="12" spans="1:8" x14ac:dyDescent="0.2">
      <c r="A12" s="2" t="s">
        <v>29</v>
      </c>
      <c r="B12" s="3" t="s">
        <v>30</v>
      </c>
      <c r="C12" s="2"/>
      <c r="D12" s="2"/>
      <c r="E12" s="3" t="s">
        <v>60</v>
      </c>
      <c r="F12" s="2"/>
      <c r="G12" s="2"/>
      <c r="H12" s="2"/>
    </row>
    <row r="13" spans="1:8" x14ac:dyDescent="0.2">
      <c r="A13" s="2"/>
      <c r="B13" s="3" t="s">
        <v>23</v>
      </c>
      <c r="C13" s="2"/>
      <c r="D13" s="2" t="s">
        <v>93</v>
      </c>
      <c r="E13" s="3" t="s">
        <v>71</v>
      </c>
      <c r="F13" s="2"/>
      <c r="G13" s="2"/>
      <c r="H13" s="2"/>
    </row>
    <row r="14" spans="1:8" x14ac:dyDescent="0.2">
      <c r="A14" s="2"/>
      <c r="B14" s="3" t="s">
        <v>31</v>
      </c>
      <c r="C14" s="2"/>
      <c r="D14" s="2"/>
      <c r="E14" s="3" t="s">
        <v>61</v>
      </c>
      <c r="F14" s="2"/>
      <c r="G14" s="2"/>
      <c r="H14" s="2"/>
    </row>
    <row r="15" spans="1:8" x14ac:dyDescent="0.2">
      <c r="A15" s="2"/>
      <c r="B15" s="1" t="s">
        <v>32</v>
      </c>
      <c r="C15" s="2"/>
      <c r="D15" s="2"/>
      <c r="E15" s="3" t="s">
        <v>62</v>
      </c>
      <c r="F15" s="2"/>
      <c r="G15" s="2"/>
      <c r="H15" s="2"/>
    </row>
    <row r="16" spans="1:8" x14ac:dyDescent="0.2">
      <c r="A16" s="2"/>
      <c r="B16" s="1" t="s">
        <v>33</v>
      </c>
      <c r="C16" s="2"/>
      <c r="D16" s="2"/>
      <c r="E16" s="3" t="s">
        <v>63</v>
      </c>
      <c r="F16" s="2"/>
      <c r="G16" s="2"/>
      <c r="H16" s="2"/>
    </row>
    <row r="17" spans="1:8" x14ac:dyDescent="0.2">
      <c r="A17" s="2"/>
      <c r="B17" s="1" t="s">
        <v>34</v>
      </c>
      <c r="C17" s="2"/>
      <c r="D17" s="2"/>
      <c r="E17" s="3" t="s">
        <v>64</v>
      </c>
      <c r="F17" s="2"/>
      <c r="G17" s="2"/>
      <c r="H17" s="2"/>
    </row>
    <row r="18" spans="1:8" x14ac:dyDescent="0.2">
      <c r="A18" s="2" t="s">
        <v>35</v>
      </c>
      <c r="B18" s="3" t="s">
        <v>36</v>
      </c>
      <c r="C18" s="2"/>
      <c r="D18" s="2"/>
      <c r="E18" s="3" t="s">
        <v>65</v>
      </c>
      <c r="F18" s="2"/>
      <c r="G18" s="2"/>
      <c r="H18" s="2"/>
    </row>
    <row r="19" spans="1:8" x14ac:dyDescent="0.2">
      <c r="A19" s="2"/>
      <c r="B19" s="3" t="s">
        <v>22</v>
      </c>
      <c r="C19" s="2"/>
      <c r="D19" s="2"/>
      <c r="E19" s="3" t="s">
        <v>66</v>
      </c>
      <c r="F19" s="2"/>
      <c r="G19" s="2"/>
      <c r="H19" s="2"/>
    </row>
    <row r="20" spans="1:8" x14ac:dyDescent="0.2">
      <c r="A20" s="2"/>
      <c r="B20" s="3" t="s">
        <v>37</v>
      </c>
      <c r="C20" s="2"/>
      <c r="D20" s="2"/>
      <c r="E20" s="3" t="s">
        <v>67</v>
      </c>
      <c r="F20" s="2"/>
      <c r="G20" s="2"/>
      <c r="H20" s="2"/>
    </row>
    <row r="21" spans="1:8" x14ac:dyDescent="0.2">
      <c r="A21" s="2"/>
      <c r="B21" s="3" t="s">
        <v>38</v>
      </c>
      <c r="C21" s="2"/>
      <c r="D21" s="2"/>
      <c r="E21" s="3" t="s">
        <v>68</v>
      </c>
      <c r="F21" s="2"/>
      <c r="G21" s="2"/>
      <c r="H21" s="2"/>
    </row>
    <row r="22" spans="1:8" x14ac:dyDescent="0.2">
      <c r="A22" s="2"/>
      <c r="B22" s="3" t="s">
        <v>39</v>
      </c>
      <c r="C22" s="2"/>
      <c r="D22" s="2"/>
      <c r="E22" s="3" t="s">
        <v>69</v>
      </c>
      <c r="F22" s="2"/>
      <c r="G22" s="2"/>
      <c r="H22" s="2"/>
    </row>
    <row r="23" spans="1:8" x14ac:dyDescent="0.2">
      <c r="A23" s="2"/>
      <c r="B23" s="3" t="s">
        <v>31</v>
      </c>
      <c r="C23" s="2"/>
      <c r="D23" s="2"/>
      <c r="E23" s="3" t="s">
        <v>70</v>
      </c>
      <c r="F23" s="2"/>
      <c r="G23" s="2"/>
      <c r="H23" s="2"/>
    </row>
    <row r="24" spans="1:8" x14ac:dyDescent="0.2">
      <c r="A24" s="2"/>
      <c r="B24" s="3" t="s">
        <v>40</v>
      </c>
      <c r="C24" s="2"/>
      <c r="D24" s="2" t="s">
        <v>94</v>
      </c>
      <c r="E24" s="3" t="s">
        <v>72</v>
      </c>
      <c r="F24" s="2"/>
      <c r="G24" s="2"/>
      <c r="H24" s="2"/>
    </row>
    <row r="25" spans="1:8" x14ac:dyDescent="0.2">
      <c r="A25" s="2" t="s">
        <v>41</v>
      </c>
      <c r="B25" s="3" t="s">
        <v>36</v>
      </c>
      <c r="C25" s="2"/>
      <c r="D25" s="2"/>
      <c r="E25" s="3" t="s">
        <v>73</v>
      </c>
      <c r="F25" s="2"/>
      <c r="G25" s="2"/>
      <c r="H25" s="2"/>
    </row>
    <row r="26" spans="1:8" x14ac:dyDescent="0.2">
      <c r="A26" s="2"/>
      <c r="B26" s="3" t="s">
        <v>22</v>
      </c>
      <c r="C26" s="2"/>
      <c r="D26" s="2"/>
      <c r="E26" s="3" t="s">
        <v>74</v>
      </c>
      <c r="F26" s="2"/>
      <c r="G26" s="2"/>
      <c r="H26" s="2"/>
    </row>
    <row r="27" spans="1:8" x14ac:dyDescent="0.2">
      <c r="A27" s="2"/>
      <c r="B27" s="3" t="s">
        <v>38</v>
      </c>
      <c r="C27" s="2"/>
      <c r="D27" s="2"/>
      <c r="E27" s="3" t="s">
        <v>75</v>
      </c>
      <c r="F27" s="2"/>
      <c r="G27" s="2"/>
      <c r="H27" s="2"/>
    </row>
    <row r="28" spans="1:8" x14ac:dyDescent="0.2">
      <c r="A28" s="2"/>
      <c r="B28" s="3" t="s">
        <v>39</v>
      </c>
      <c r="C28" s="2"/>
      <c r="D28" s="2"/>
      <c r="E28" s="3" t="s">
        <v>76</v>
      </c>
      <c r="F28" s="2"/>
      <c r="G28" s="2"/>
      <c r="H28" s="2"/>
    </row>
    <row r="29" spans="1:8" x14ac:dyDescent="0.2">
      <c r="A29" s="2"/>
      <c r="B29" s="3" t="s">
        <v>31</v>
      </c>
      <c r="C29" s="2"/>
      <c r="D29" s="2"/>
      <c r="E29" s="3" t="s">
        <v>77</v>
      </c>
      <c r="F29" s="2"/>
      <c r="G29" s="2"/>
      <c r="H29" s="2"/>
    </row>
    <row r="30" spans="1:8" x14ac:dyDescent="0.2">
      <c r="A30" s="2"/>
      <c r="B30" s="3" t="s">
        <v>42</v>
      </c>
      <c r="C30" s="2"/>
      <c r="D30" s="2"/>
      <c r="E30" s="3" t="s">
        <v>78</v>
      </c>
      <c r="F30" s="2"/>
      <c r="G30" s="2"/>
      <c r="H30" s="2"/>
    </row>
    <row r="31" spans="1:8" x14ac:dyDescent="0.2">
      <c r="A31" s="2" t="s">
        <v>43</v>
      </c>
      <c r="B31" s="3" t="s">
        <v>36</v>
      </c>
      <c r="C31" s="2"/>
      <c r="D31" s="2"/>
      <c r="E31" s="3" t="s">
        <v>79</v>
      </c>
      <c r="F31" s="2"/>
      <c r="G31" s="2"/>
      <c r="H31" s="2"/>
    </row>
    <row r="32" spans="1:8" x14ac:dyDescent="0.2">
      <c r="A32" s="2"/>
      <c r="B32" s="3" t="s">
        <v>22</v>
      </c>
      <c r="C32" s="2"/>
      <c r="D32" s="2"/>
      <c r="E32" s="3" t="s">
        <v>80</v>
      </c>
      <c r="F32" s="2"/>
      <c r="G32" s="2"/>
      <c r="H32" s="2"/>
    </row>
    <row r="33" spans="1:8" x14ac:dyDescent="0.2">
      <c r="A33" s="2"/>
      <c r="B33" s="3" t="s">
        <v>39</v>
      </c>
      <c r="C33" s="2"/>
      <c r="D33" s="2"/>
      <c r="E33" s="3" t="s">
        <v>81</v>
      </c>
      <c r="F33" s="2"/>
      <c r="G33" s="2"/>
      <c r="H33" s="2"/>
    </row>
    <row r="34" spans="1:8" x14ac:dyDescent="0.2">
      <c r="A34" s="2"/>
      <c r="B34" s="3" t="s">
        <v>24</v>
      </c>
      <c r="C34" s="2"/>
      <c r="D34" s="2"/>
      <c r="E34" s="3" t="s">
        <v>82</v>
      </c>
      <c r="F34" s="2"/>
      <c r="G34" s="2"/>
      <c r="H34" s="2"/>
    </row>
    <row r="35" spans="1:8" x14ac:dyDescent="0.2">
      <c r="A35" s="2"/>
      <c r="B35" s="3" t="s">
        <v>44</v>
      </c>
      <c r="C35" s="2"/>
      <c r="D35" s="2"/>
      <c r="E35" s="3" t="s">
        <v>83</v>
      </c>
      <c r="F35" s="2"/>
      <c r="G35" s="2"/>
      <c r="H35" s="2"/>
    </row>
    <row r="36" spans="1:8" x14ac:dyDescent="0.2">
      <c r="A36" s="2" t="s">
        <v>45</v>
      </c>
      <c r="B36" s="3" t="s">
        <v>46</v>
      </c>
      <c r="C36" s="2"/>
      <c r="D36" s="2"/>
      <c r="E36" s="3" t="s">
        <v>84</v>
      </c>
      <c r="F36" s="2"/>
      <c r="G36" s="2"/>
      <c r="H36" s="2"/>
    </row>
    <row r="37" spans="1:8" x14ac:dyDescent="0.2">
      <c r="A37" s="2"/>
      <c r="B37" s="3" t="s">
        <v>22</v>
      </c>
      <c r="C37" s="2"/>
      <c r="D37" s="2"/>
      <c r="E37" s="3" t="s">
        <v>85</v>
      </c>
      <c r="F37" s="2"/>
      <c r="G37" s="2"/>
      <c r="H37" s="2"/>
    </row>
    <row r="38" spans="1:8" x14ac:dyDescent="0.2">
      <c r="A38" s="2"/>
      <c r="B38" s="3" t="s">
        <v>44</v>
      </c>
      <c r="C38" s="2"/>
      <c r="D38" s="2"/>
      <c r="E38" s="3" t="s">
        <v>86</v>
      </c>
      <c r="F38" s="2"/>
      <c r="G38" s="2"/>
      <c r="H38" s="2"/>
    </row>
    <row r="39" spans="1:8" x14ac:dyDescent="0.2">
      <c r="A39" s="2"/>
      <c r="B39" s="2"/>
      <c r="C39" s="2"/>
      <c r="D39" s="2"/>
      <c r="E39" s="3" t="s">
        <v>87</v>
      </c>
      <c r="F39" s="2"/>
      <c r="G39" s="2"/>
      <c r="H39" s="2"/>
    </row>
    <row r="40" spans="1:8" x14ac:dyDescent="0.2">
      <c r="A40" s="2"/>
      <c r="B40" s="2"/>
      <c r="C40" s="2"/>
      <c r="D40" s="2"/>
      <c r="E40" s="3" t="s">
        <v>88</v>
      </c>
      <c r="F40" s="2"/>
      <c r="G40" s="2"/>
      <c r="H40" s="2"/>
    </row>
    <row r="41" spans="1:8" x14ac:dyDescent="0.2">
      <c r="A41" s="2"/>
      <c r="B41" s="2"/>
      <c r="C41" s="2"/>
      <c r="D41" s="2"/>
      <c r="E41" s="3" t="s">
        <v>89</v>
      </c>
      <c r="F41" s="2"/>
      <c r="G41" s="2"/>
      <c r="H41" s="2"/>
    </row>
    <row r="42" spans="1:8" x14ac:dyDescent="0.2">
      <c r="A42" s="2"/>
      <c r="B42" s="2"/>
      <c r="C42" s="2"/>
      <c r="D42" s="2"/>
      <c r="E42" s="3" t="s">
        <v>90</v>
      </c>
      <c r="F42" s="2"/>
      <c r="G42" s="2"/>
      <c r="H42" s="2"/>
    </row>
    <row r="43" spans="1:8" x14ac:dyDescent="0.2">
      <c r="A43" s="2"/>
      <c r="B43" s="2"/>
      <c r="C43" s="2"/>
      <c r="D43" s="2"/>
      <c r="E43" s="3" t="s">
        <v>91</v>
      </c>
      <c r="F43" s="2"/>
      <c r="G43" s="2"/>
      <c r="H43" s="2"/>
    </row>
    <row r="44" spans="1:8" x14ac:dyDescent="0.2">
      <c r="A44" s="2"/>
      <c r="B44" s="2"/>
      <c r="C44" s="2"/>
      <c r="D44" s="2" t="s">
        <v>98</v>
      </c>
      <c r="E44" s="3" t="s">
        <v>95</v>
      </c>
      <c r="F44" s="2"/>
      <c r="G44" s="2"/>
      <c r="H44" s="2"/>
    </row>
    <row r="45" spans="1:8" x14ac:dyDescent="0.2">
      <c r="A45" s="2"/>
      <c r="B45" s="2"/>
      <c r="C45" s="2"/>
      <c r="D45" s="2"/>
      <c r="E45" s="3" t="s">
        <v>96</v>
      </c>
      <c r="F45" s="2"/>
      <c r="G45" s="2"/>
      <c r="H45" s="2"/>
    </row>
    <row r="46" spans="1:8" x14ac:dyDescent="0.2">
      <c r="A46" s="2"/>
      <c r="B46" s="2"/>
      <c r="C46" s="2"/>
      <c r="D46" s="2"/>
      <c r="E46" s="3" t="s">
        <v>97</v>
      </c>
      <c r="F46" s="2"/>
      <c r="G46" s="2"/>
      <c r="H46" s="2"/>
    </row>
    <row r="47" spans="1:8" x14ac:dyDescent="0.2">
      <c r="A47" s="2"/>
      <c r="B47" s="2"/>
      <c r="C47" s="2"/>
      <c r="D47" s="2"/>
      <c r="E47" s="2"/>
      <c r="F47" s="2"/>
      <c r="G47" s="2"/>
      <c r="H47" s="2"/>
    </row>
  </sheetData>
  <hyperlinks>
    <hyperlink ref="B2" r:id="rId1" xr:uid="{C09EAC86-35DB-6440-AA8C-9D5A471B0D65}"/>
    <hyperlink ref="B1" r:id="rId2" xr:uid="{FE460EE3-2AA1-DB44-97B0-3E0B865896FD}"/>
    <hyperlink ref="B8" r:id="rId3" display="https://www.oregon.gov/odot/About/Budget/73000 ODOT 2023-25 LAB.pdf" xr:uid="{9113BDB1-AFB8-2D4E-8A63-75B0CDB88F43}"/>
    <hyperlink ref="B9" r:id="rId4" display="https://www.oregon.gov/odot/About/Budget/ODOT 2023-25 Governor%E2%80%99s Budget.pdf" xr:uid="{182DD501-F168-CD4C-88D9-5AF4B5618988}"/>
    <hyperlink ref="B10" r:id="rId5" display="https://www.oregon.gov/odot/About/Budget/2023-2025 ODOT Agency Request Budget_Final.pdf" xr:uid="{664091D3-ECB2-2347-9B72-72CAD0BCA2E6}"/>
    <hyperlink ref="B11" r:id="rId6" display="https://www.oregon.gov/odot/About/Budget/23-25 Leg Adopted_Sources and Uses_Front %26 Back.pdf" xr:uid="{8B186940-86BF-9F44-94C9-4ECBA7DC2F3D}"/>
    <hyperlink ref="B3" r:id="rId7" display="https://www.oregon.gov/odot/About/Budget/73000 ODOT_2025-27 GRB.pdf" xr:uid="{B936FA32-86EA-D440-92FA-0060747CDCFC}"/>
    <hyperlink ref="B5" r:id="rId8" display="https://www.oregon.gov/odot/About/Budget/73000-ODOT 2025-27 Agency Request Budget.pdf" xr:uid="{E27B96AA-4253-3C43-9EC5-29A10D685A41}"/>
    <hyperlink ref="B7" r:id="rId9" display="https://www.oregon.gov/odot/About/Budget/25-27 ARB_Rev_Sources_Uses_Front %26 Back.pdf" xr:uid="{422DBA71-012A-8349-9541-9891C8D211C3}"/>
    <hyperlink ref="B12" r:id="rId10" display="https://www.oregon.gov/odot/About/Budget/ODOT 2021-23 Legislatively Adopted Budget.pdf" xr:uid="{AEC88564-CBB8-864B-93C5-29F8A162B550}"/>
    <hyperlink ref="B13" r:id="rId11" display="https://www.oregon.gov/odot/About/Budget/ODOT 2021-2023 Governor%27s Budget.pdf" xr:uid="{89867376-E863-BD40-89B5-4CBCEA0C64C4}"/>
    <hyperlink ref="B14" r:id="rId12" display="https://www.oregon.gov/odot/About/Budget/ODOT 2021-2023 Agency Request Budget.pdf" xr:uid="{117E1011-DEFD-EF4E-947B-D9FED9C3C65B}"/>
    <hyperlink ref="B15" r:id="rId13" xr:uid="{86709255-3060-D74E-9740-4E7D51274B6F}"/>
    <hyperlink ref="B16" r:id="rId14" xr:uid="{1AA5D8CC-602A-2945-BC60-AEF68F3B3A54}"/>
    <hyperlink ref="B17" r:id="rId15" xr:uid="{A185A3EF-9369-3545-871C-D195910F5946}"/>
    <hyperlink ref="B18" r:id="rId16" display="https://web.archive.org/web/20231203141705/https:/www.oregon.gov/odot/About/Budget/ODOT 2019-21 Legislatively Adopted Program Budget.pdf" xr:uid="{6B1C53F9-ADFF-2741-ABC3-F9217EC2F642}"/>
    <hyperlink ref="B19" r:id="rId17" display="https://web.archive.org/web/20231203141705/https:/www.oregon.gov/odot/About/Budget/ODOT 2019-21 Legislatively Adopted Budget.pdf" xr:uid="{741C0449-FC68-2845-9722-E245CFFD003A}"/>
    <hyperlink ref="B20" r:id="rId18" display="https://web.archive.org/web/20231203141705/https:/www.oregon.gov/odot/About/Budget/ODOT 2019-21 Ways and Means Presentation Document.pdf" xr:uid="{917221C0-E7C1-374E-A994-F2F89EE85274}"/>
    <hyperlink ref="B21" r:id="rId19" display="https://web.archive.org/web/20231203141705/https:/www.oregon.gov/odot/About/Budget/ODOT 2019-21 Ways and Means Presentation Slide Deck.pdf" xr:uid="{B64188F0-30F7-144F-8DAF-CA87BC7A2F88}"/>
    <hyperlink ref="B22" r:id="rId20" display="https://web.archive.org/web/20231203141705/https:/www.oregon.gov/odot/About/Budget/ODOT 2019-21 Governor%27s Budget.pdf" xr:uid="{CAE24A89-972A-B946-818F-83E1C3AD662D}"/>
    <hyperlink ref="B23" r:id="rId21" display="https://web.archive.org/web/20231203141705/https:/www.oregon.gov/odot/About/Budget/ODOT 2019-2021 Agency Request Budget.pdf" xr:uid="{FED951AF-9051-9643-B821-A3B513A90182}"/>
    <hyperlink ref="B24" r:id="rId22" display="https://web.archive.org/web/20231203141705/https:/www.oregon.gov/odot/About/Budget/ODOT 2019-2021 LAB Sources and Uses.pdf" xr:uid="{21697A90-5837-AA43-96A0-41147B594B76}"/>
    <hyperlink ref="B25" r:id="rId23" display="https://web.archive.org/web/20231203141705/https:/www.oregon.gov/odot/About/Budget/ODOT 2017-2019 LAB Program Budget.pdf" xr:uid="{00A6B184-6C84-6E41-A387-5F93317AEFB5}"/>
    <hyperlink ref="B26" r:id="rId24" display="https://web.archive.org/web/20231203141705/https:/www.oregon.gov/odot/About/Budget/ODOT 2017-2019 Legislatively Adopted Budget.pdf" xr:uid="{06E2E121-DA37-8A47-9048-74A4F6F6F980}"/>
    <hyperlink ref="B27" r:id="rId25" display="https://web.archive.org/web/20231203141705/https:/www.oregon.gov/odot/About/Budget/ODOT 2017-2019 Ways and Means Presentation.pdf" xr:uid="{97520124-C1B3-AC4B-B3B6-FDE507A5914F}"/>
    <hyperlink ref="B28" r:id="rId26" display="https://web.archive.org/web/20231203141705/https:/www.oregon.gov/odot/About/Budget/ODOT 2017-2019 Governor%27s Budget.pdf" xr:uid="{2E791B12-ED58-5943-9A05-FF8F9E39BE6A}"/>
    <hyperlink ref="B29" r:id="rId27" display="https://web.archive.org/web/20231203141705/https:/www.oregon.gov/odot/About/Budget/ODOT 2017-2019 Agency Request Budget.pdf" xr:uid="{22E84F78-5E33-C54F-AAD6-D8C8C6A4C352}"/>
    <hyperlink ref="B30" r:id="rId28" display="https://web.archive.org/web/20231203141705/https:/www.oregon.gov/odot/About/Budget/ODOT 2017-2019 LAB Sources and Uses.pdf" xr:uid="{50CFDAA7-8B97-A34A-8EBF-7EB8FC033A44}"/>
    <hyperlink ref="B31" r:id="rId29" display="https://web.archive.org/web/20231203141705/https:/www.oregon.gov/odot/About/Budget/ODOT 2015-2017 LAB Program Budget.pdf" xr:uid="{BEAAC9CF-1942-464C-80E3-EF9575539EC9}"/>
    <hyperlink ref="B32" r:id="rId30" display="https://web.archive.org/web/20231203141705/https:/www.oregon.gov/odot/About/Budget/ODOT 2015-2017 Legislatively Adopted Budget.pdf" xr:uid="{24A968BA-824A-E340-BEA7-A406C0A2CDDE}"/>
    <hyperlink ref="B33" r:id="rId31" display="https://web.archive.org/web/20231203141705/https:/www.oregon.gov/odot/About/Budget/ODOT 2015-2017 Governor%27s Budget.pdf" xr:uid="{8B6B889C-9214-A54D-AC90-3745DBCA5F18}"/>
    <hyperlink ref="B34" r:id="rId32" display="https://web.archive.org/web/20231203141705/https:/www.oregon.gov/odot/About/Budget/ODOT 2015-2017 Agency Request Budget.pdf" xr:uid="{A5E62191-D6AA-594C-8C56-6ACC49500FF5}"/>
    <hyperlink ref="B35" r:id="rId33" display="https://web.archive.org/web/20231203141705/https:/www.oregon.gov/odot/About/Budget/ODOT 2015-2017 LAB Sources and Uses.pdf" xr:uid="{4C758184-D598-2048-B110-B4958E725C9D}"/>
    <hyperlink ref="B36" r:id="rId34" xr:uid="{4C44310F-1C39-8F49-AD78-6A377A7D28D7}"/>
    <hyperlink ref="B37" r:id="rId35" display="https://web.archive.org/web/20231203141705/https:/www.oregon.gov/odot/About/Budget/ODOT 2013-2015 LegislativelyAdoptedBudget.pdf" xr:uid="{2CB9590B-51EE-8B41-BBA0-C3B3B69C627C}"/>
    <hyperlink ref="B38" r:id="rId36" display="https://web.archive.org/web/20231203141705/https:/www.oregon.gov/odot/About/Budget/ODOT 2013-2015 LAB Sources And Uses.pdf" xr:uid="{16070990-35E6-9F4F-886D-750BB827193A}"/>
    <hyperlink ref="E1" r:id="rId37" xr:uid="{A8F02018-1C4B-9941-AF93-B719E35ACC1E}"/>
    <hyperlink ref="B6" r:id="rId38" display="https://www.oregon.gov/odot/About/Documents/ARB_Explained.pdf" xr:uid="{263FBB19-965E-3F45-AB06-5F4DD8542A7D}"/>
    <hyperlink ref="B4" r:id="rId39" display="https://www.oregon.gov/odot/About/FundingLibrary/Governor-Short-Budget-Summary.pdf" xr:uid="{86D2C6A3-2379-E34E-BA3B-2E7DBA4E691A}"/>
    <hyperlink ref="E3" r:id="rId40" display="https://www.oregon.gov/odot/About/SiteAssets/Lists/Funding/EditForm/Needs Analysis Commerce %26 Compliance Division.pdf" xr:uid="{3B528B13-22A1-224F-B313-D202FB277C17}"/>
    <hyperlink ref="E4" r:id="rId41" display="https://www.oregon.gov/odot/About/FundingLibrary/Needs Analysis_Completing the On-Road Bicycle and Pedestrian Network.pdf" xr:uid="{A97E3433-DF89-6B4F-811B-0C106C1E5AFD}"/>
    <hyperlink ref="E5" r:id="rId42" display="https://www.oregon.gov/odot/About/FundingLibrary/Needs Analysis_Driver %26 Motor Vehicle Services.pdf" xr:uid="{BAA7830F-82D6-524F-9A34-5C860304514A}"/>
    <hyperlink ref="E6" r:id="rId43" display="https://www.oregon.gov/odot/About/FundingLibrary/Needs Analysis_Great Streets Program.pdf" xr:uid="{AAE51ECA-2455-924F-AA2A-ED0D41945BE5}"/>
    <hyperlink ref="E7" r:id="rId44" display="https://www.oregon.gov/odot/About/SiteAssets/Lists/Funding/EditForm/Needs Analysis Maintenance and Operations .pdf" xr:uid="{0620F68A-73E8-0342-A397-26328054B9BF}"/>
    <hyperlink ref="E8" r:id="rId45" display="https://www.oregon.gov/odot/About/SiteAssets/Lists/Funding/EditForm/Needs Analysis_On Road Freight Investments.pdf" xr:uid="{16C557BB-E385-0241-8848-A4C9CFA7A97E}"/>
    <hyperlink ref="E9" r:id="rId46" display="https://www.oregon.gov/odot/About/FundingLibrary/Needs Analysis_Preservation Program.pdf" xr:uid="{6D4D09C6-5E35-9C45-AC35-147C84F3284B}"/>
    <hyperlink ref="E10" r:id="rId47" display="https://www.oregon.gov/odot/About/FundingLibrary/Needs Analysis Programmatic and Systemic Safety Investments.pdf" xr:uid="{397330CC-DF43-BA49-A6C7-76DF2F6A4124}"/>
    <hyperlink ref="E11" r:id="rId48" display="https://www.oregon.gov/odot/About/FundingLibrary/Needs Analysis _Safe Routes to School Infrastructure Funding.pdf" xr:uid="{09C74018-FBF9-ED47-A9A7-1EB2CC9B08B5}"/>
    <hyperlink ref="E12" r:id="rId49" display="https://www.oregon.gov/odot/About/FundingLibrary/Needs Analysis_Urban Mobility Office.pdf" xr:uid="{BD12EFDB-225D-F843-BD81-EEAD20CD4482}"/>
    <hyperlink ref="E13" r:id="rId50" display="https://www.oregon.gov/odot/About/FundingLibrary/Oregon%27s Constitutional Framework.pdf" xr:uid="{45894C68-9863-CF4D-809A-EDD6C3E3AEB8}"/>
    <hyperlink ref="E14" r:id="rId51" display="https://www.oregon.gov/odot/About/FundingLibrary/Highway Cost Allocation Study.pdf" xr:uid="{198BA8B8-358B-6E41-9FC6-B8BE965ED62C}"/>
    <hyperlink ref="E15" r:id="rId52" display="https://www.oregon.gov/odot/About/FundingLibrary/How Oregon and other states fund transportation.pdf" xr:uid="{4F859ED1-3858-6349-B468-596F60C59816}"/>
    <hyperlink ref="E16" r:id="rId53" display="https://www.oregon.gov/odot/About/FundingLibrary/How Oregon Local Governments Fund Roads.pdf" xr:uid="{0199C340-0C48-6F4F-A4B2-087457133131}"/>
    <hyperlink ref="E17" r:id="rId54" display="https://www.oregon.gov/odot/About/FundingLibrary/Cost of Bad Roads in Oregon.pdf" xr:uid="{AE2D3D81-2771-1643-9A91-4A0BA30EDE1B}"/>
    <hyperlink ref="E18" r:id="rId55" display="https://www.oregon.gov/odot/About/SiteAssets/Lists/Funding Resource Accordion/AllItems/Road Usage Charge.pdf" xr:uid="{07BAE024-0809-394E-879B-2191B5FBDDEC}"/>
    <hyperlink ref="E19" r:id="rId56" display="https://www.oregon.gov/odot/About/SiteAssets/Lists/Funding Resource Accordion/AllItems/Revenue Options.pdf" xr:uid="{9D7C4EB5-2DAC-5041-B6DB-C07BEB17D2AA}"/>
    <hyperlink ref="E20" r:id="rId57" display="https://www.oregon.gov/odot/About/FundingLibrary/State Highway Fund Apportionments.pdf" xr:uid="{80D9457A-EC79-A04A-A984-33DA9E5D17A7}"/>
    <hyperlink ref="E21" r:id="rId58" display="https://www.oregon.gov/odot/About/FundingLibrary/SHF Revenue Forecast.pdf" xr:uid="{F463D314-5204-8147-A460-6D19827E0876}"/>
    <hyperlink ref="E22" r:id="rId59" display="https://www.oregon.gov/odot/About/FundingLibrary/Truck Taxation in Oregon.pdf" xr:uid="{F761276A-61FD-3641-AE41-F80CB487B9B0}"/>
    <hyperlink ref="E23" r:id="rId60" display="https://www.oregon.gov/odot/About/FundingLibrary/Vehicle Fees in Other States.pdf" xr:uid="{4CDA4F0E-D114-5F46-909B-88144DED91B9}"/>
    <hyperlink ref="E2" r:id="rId61" xr:uid="{6EF6FA71-D41B-CF49-9BBE-142EE0D105F8}"/>
    <hyperlink ref="E24" r:id="rId62" display="https://www.oregon.gov/odot/About/FundingLibrary/CenterStreetBridge_Jan. 2025_Final.pdf" xr:uid="{5E2DD205-285D-8243-A74B-F281A08FADC6}"/>
    <hyperlink ref="E25" r:id="rId63" display="https://www.oregon.gov/odot/About/SiteAssets/Lists/Funding Resource Accordion/AllItems/DMV Cost of Service Study.pdf" xr:uid="{48AE035B-E8D6-8249-9C00-74D2C6D2E8D9}"/>
    <hyperlink ref="E26" r:id="rId64" display="https://www.oregon.gov/odot/About/FundingLibrary/Emergency Response.pdf" xr:uid="{DAD70FEC-4A25-E540-A153-923C313ACF09}"/>
    <hyperlink ref="E27" r:id="rId65" display="https://www.oregon.gov/odot/About/FundingLibrary/Facilities.pdf" xr:uid="{8C4F7872-7B28-514B-8DEA-82AA5CD35F4A}"/>
    <hyperlink ref="E28" r:id="rId66" display="https://www.oregon.gov/odot/About/FundingLibrary/Fleet, Fuels, Materials, Supplies %26 Equipment.pdf" xr:uid="{1466BDA4-9E47-0344-AEF6-6F784DB70D36}"/>
    <hyperlink ref="E29" r:id="rId67" display="https://www.oregon.gov/odot/About/SiteAssets/Lists/Funding Resource Accordion/AllItems/Great Streets Program.pdf" xr:uid="{F6FA119D-9F5C-A94B-927B-C07DA810E8C6}"/>
    <hyperlink ref="E30" r:id="rId68" display="https://www.oregon.gov/odot/About/FundingLibrary/HB 2017 Projects Status_Dec 2024.pdf" xr:uid="{CBA810A8-C566-3D44-AC37-E6025D210CBB}"/>
    <hyperlink ref="E31" r:id="rId69" display="https://www.oregon.gov/odot/About/FundingLibrary/Information Technology.pdf" xr:uid="{FBABE5D9-3D95-9A4F-858B-08A4F2424826}"/>
    <hyperlink ref="E32" r:id="rId70" display="https://www.oregon.gov/odot/About/FundingLibrary/ODOT_I205improvements_onepager_12-24.pdf" xr:uid="{D00AA875-A2DE-C747-8DC0-69FCDB9CFA2C}"/>
    <hyperlink ref="E33" r:id="rId71" display="https://www.oregon.gov/odot/About/FundingLibrary/ODOT_RoseQuarter_onepager_12-24.pdf" xr:uid="{7111995C-A15B-DB46-BB87-8A89C6E1343C}"/>
    <hyperlink ref="E34" r:id="rId72" display="https://www.oregon.gov/odot/About/FundingLibrary/Maintenance versus Preservation.pdf" xr:uid="{57CC189F-4524-7546-A610-D66969866CEC}"/>
    <hyperlink ref="E35" r:id="rId73" display="https://www.oregon.gov/odot/About/FundingLibrary/Newberg Dundee Phase 2_Jan 2025.pdf" xr:uid="{D4F5CA1B-C16A-AD4E-ADAE-D1E22A47CEF9}"/>
    <hyperlink ref="E36" r:id="rId74" display="https://www.oregon.gov/odot/About/FundingLibrary/Pavement Program.pdf" xr:uid="{D95BF954-E890-0446-B76E-216DB0CCA471}"/>
    <hyperlink ref="E37" r:id="rId75" display="https://www.oregon.gov/odot/About/FundingLibrary/Public Transportation in Oregon.pdf" xr:uid="{945A6E31-8F8F-8244-B994-B0F5367220DC}"/>
    <hyperlink ref="E38" r:id="rId76" display="https://www.oregon.gov/odot/About/SiteAssets/Lists/Funding Resource Accordion/AllItems/RUFTF Report 2024.pdf" xr:uid="{E0D791C7-8B8C-F748-A142-66DA92BA7294}"/>
    <hyperlink ref="E39" r:id="rId77" display="https://www.oregon.gov/odot/About/FundingLibrary/Safe Routes to School Program.pdf" xr:uid="{F6647DA6-3CE7-D84E-B125-0792A1E7BC8E}"/>
    <hyperlink ref="E40" r:id="rId78" display="https://www.oregon.gov/odot/About/SiteAssets/Lists/Funding Resource Accordion/AllItems/UMS Finance Plan Update_December 2024.pdf" xr:uid="{B3D207D6-CF03-5E4E-9817-AA3E3E5B6792}"/>
    <hyperlink ref="E41" r:id="rId79" display="https://www.oregon.gov/odot/About/SiteAssets/Lists/Funding Resource Accordion/AllItems/Weight-Mile Tax Simplification.pdf" xr:uid="{1C91E16F-95C3-0A44-B82F-1EB9623A7EAC}"/>
    <hyperlink ref="E42" r:id="rId80" display="https://www.oregon.gov/odot/About/SiteAssets/Lists/Funding Resource Accordion/AllItems/Winter Maintenance.pdf" xr:uid="{E8EBAD20-9A9E-5B4D-8F62-B57CB7FFBEE4}"/>
    <hyperlink ref="E43" r:id="rId81" display="https://www.oregon.gov/odot/About/FundingLibrary/Wireless Program.pdf" xr:uid="{2A1D1D1B-50CD-2D41-9519-F24F4575CF0A}"/>
    <hyperlink ref="E44" r:id="rId82" display="https://www.oregon.gov/odot/About/FundingLibrary/Workgroup 1 Follow-up Materials_12.23.24.pdf" xr:uid="{DA250325-D522-D945-A565-A98EE315157D}"/>
    <hyperlink ref="E45" r:id="rId83" display="https://www.oregon.gov/odot/About/FundingLibrary/Workgroup 2 Follow-up Materials_Sessions 1-5.pdf" xr:uid="{BBF9ABC8-ABCD-694B-BA9F-2AC9CBA42EA2}"/>
    <hyperlink ref="E46" r:id="rId84" display="https://www.oregon.gov/odot/About/FundingLibrary/Workgroup 3 Follow-up Material_Session 1.pdf" xr:uid="{FEB982BD-7C4B-CA40-B571-EC2FB1BABD1D}"/>
    <hyperlink ref="H1" r:id="rId85" xr:uid="{F06B3993-574C-0645-AD1F-691A73D69DFB}"/>
    <hyperlink ref="H2" r:id="rId86" display="https://www.oregon.gov/das/oea/Pages/hcas.aspx" xr:uid="{9AFC5616-5E28-AA42-89F6-679287EF5EEE}"/>
    <hyperlink ref="H3" r:id="rId87" display="https://www.oregon.gov/odot/Data/Revenue Forecasts  Economic Reports/LRSS Report FY24 FINAL.pdf" xr:uid="{BD5B2EB4-B396-DF4F-981C-AB08CC54BF62}"/>
    <hyperlink ref="H4" r:id="rId88" display="https://www.oregon.gov/odot/Data/Revenue Forecasts  Economic Reports/MPO LRPA 2022.pdf" xr:uid="{A9923088-ECF1-834E-9799-C96E5F98235A}"/>
    <hyperlink ref="H5" r:id="rId89" display="https://www.oregon.gov/odot/Data/Documents/Monthly_Indicators_2024.pdf" xr:uid="{FF7FA3F9-4E98-0546-B312-78099AAE76B5}"/>
    <hyperlink ref="H6" r:id="rId90" display="https://www.oregon.gov/odot/Data/Documents/Monthly_Indicators_2025.pdf" xr:uid="{B32AF479-9120-EC45-A67F-81CC704BA697}"/>
    <hyperlink ref="H7" r:id="rId91" display="https://www.oregon.gov/odot/Data/Revenue Forecasts  Economic Reports/WesternStatesTaxComp_Jan_2025_FINAL.pdf" xr:uid="{1D23587D-17F2-1D4E-925D-A32C16AE5428}"/>
    <hyperlink ref="H8" r:id="rId92" display="https://www.oregon.gov/odot/Data/Revenue Forecasts  Economic Reports/WesternStatesTaxComp_Jan_2024.pdf" xr:uid="{173341B2-8492-BC44-85E8-6F8BE2D43DFC}"/>
    <hyperlink ref="H9" r:id="rId93" display="https://www.oregon.gov/odot/Planning/Documents/Value_of_Travel_Time_Estimates.pdf" xr:uid="{6C6F8E57-E223-CB4E-BDDE-0DF8AC991AB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Sources &amp; Uses of Funds</vt:lpstr>
      <vt:lpstr>2013-2015</vt:lpstr>
      <vt:lpstr>2015-2017</vt:lpstr>
      <vt:lpstr>2017-2019</vt:lpstr>
      <vt:lpstr>2019-2021</vt:lpstr>
      <vt:lpstr>2021-2023</vt:lpstr>
      <vt:lpstr>2023-2025</vt:lpstr>
      <vt:lpstr>ARB 2025-2027</vt:lpstr>
      <vt:lpstr>Additional References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Zako</dc:creator>
  <cp:lastModifiedBy>Rob Zako</cp:lastModifiedBy>
  <dcterms:created xsi:type="dcterms:W3CDTF">2025-08-09T13:31:20Z</dcterms:created>
  <dcterms:modified xsi:type="dcterms:W3CDTF">2025-08-19T04:13:00Z</dcterms:modified>
</cp:coreProperties>
</file>